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60" windowWidth="18915" windowHeight="11760" firstSheet="1" activeTab="8"/>
  </bookViews>
  <sheets>
    <sheet name="Tableau 1" sheetId="5" r:id="rId1"/>
    <sheet name="Tableau 2" sheetId="7" r:id="rId2"/>
    <sheet name="Tableau 3" sheetId="3" r:id="rId3"/>
    <sheet name="Tableau 4" sheetId="4" r:id="rId4"/>
    <sheet name="Graphique 1" sheetId="1" r:id="rId5"/>
    <sheet name="Graphique 2" sheetId="9" r:id="rId6"/>
    <sheet name="Graphique 3" sheetId="6" r:id="rId7"/>
    <sheet name="Graphique 4" sheetId="8" r:id="rId8"/>
    <sheet name="Graphique 5" sheetId="10" r:id="rId9"/>
    <sheet name="Graphique 6" sheetId="11" r:id="rId10"/>
  </sheets>
  <definedNames>
    <definedName name="indiv_tot_remun_etp_ss_tot">#REF!</definedName>
    <definedName name="indiv_trav_remun_etp">#REF!</definedName>
    <definedName name="Mis_à_jour">#REF!</definedName>
    <definedName name="zone1">#REF!</definedName>
    <definedName name="zone2">#REF!</definedName>
  </definedNames>
  <calcPr calcId="145621"/>
</workbook>
</file>

<file path=xl/calcChain.xml><?xml version="1.0" encoding="utf-8"?>
<calcChain xmlns="http://schemas.openxmlformats.org/spreadsheetml/2006/main">
  <c r="G11" i="4" l="1"/>
  <c r="E11" i="4"/>
  <c r="C11" i="4"/>
</calcChain>
</file>

<file path=xl/sharedStrings.xml><?xml version="1.0" encoding="utf-8"?>
<sst xmlns="http://schemas.openxmlformats.org/spreadsheetml/2006/main" count="253" uniqueCount="162">
  <si>
    <t>Les dépenses globales de R&amp;D sont mesurées en se référant, soit au financement des travaux de R&amp;D, soit à leur exécution par deux grands acteurs économiques : les administrations et les entreprises. Les administrations désignent ici les secteurs de l’État, de l’enseignement supérieur et les institutions sans but lucratif. Le financement de la R&amp;D par les administrations comprend les contrats et les subventions en provenance du secteur des administrations pour la R&amp;D dans le secteur des entreprises. Il n’inclut pas les mesures d’incitation fiscale telles que le crédit d’impôt recherche (CIR) ou le statut de jeune entreprise innovante (JEI).</t>
  </si>
  <si>
    <t xml:space="preserve">* La méthode de calcul de la contribution de la DIRDE aux fluctuations de la DIRD en points de pourcentage est la suivante : </t>
  </si>
  <si>
    <t>[(DIRD année N - DIRD année N-1)/DIRD année N-1] *100</t>
  </si>
  <si>
    <t>(r) Ruptures de série</t>
  </si>
  <si>
    <t>(sd) Données semi-définitives</t>
  </si>
  <si>
    <t>(e) Estimation</t>
  </si>
  <si>
    <t>Effectif des personnels de R&amp;D</t>
  </si>
  <si>
    <t>En équivalent temps plein (ETP)</t>
  </si>
  <si>
    <t>Entreprises</t>
  </si>
  <si>
    <t>Branches des industries manufacturières</t>
  </si>
  <si>
    <t>Branches de services</t>
  </si>
  <si>
    <t>Administrations</t>
  </si>
  <si>
    <t>Établissements publics et services ministériels</t>
  </si>
  <si>
    <t xml:space="preserve">         EPIC</t>
  </si>
  <si>
    <t>Institutions sans but lucratif</t>
  </si>
  <si>
    <t>Total</t>
  </si>
  <si>
    <t>Remarque : en raison des arrondis, le total peut différer de la somme des éléments qui le composent.</t>
  </si>
  <si>
    <t>Champ : ensemble des entreprises et des administrations localisées en France</t>
  </si>
  <si>
    <t>DIRD/PIB 
en %</t>
  </si>
  <si>
    <t>États-Unis</t>
  </si>
  <si>
    <t>(j)</t>
  </si>
  <si>
    <t>(jp)</t>
  </si>
  <si>
    <t/>
  </si>
  <si>
    <t>(b)</t>
  </si>
  <si>
    <t>Japon</t>
  </si>
  <si>
    <t>(y)</t>
  </si>
  <si>
    <t>(a)</t>
  </si>
  <si>
    <t>Allemagne</t>
  </si>
  <si>
    <t>(cp)</t>
  </si>
  <si>
    <t>Corée du Sud</t>
  </si>
  <si>
    <t>France</t>
  </si>
  <si>
    <t>(p)</t>
  </si>
  <si>
    <t>Royaume-Uni</t>
  </si>
  <si>
    <t>(c)</t>
  </si>
  <si>
    <t>Finlande</t>
  </si>
  <si>
    <t>Suède</t>
  </si>
  <si>
    <t>(m)</t>
  </si>
  <si>
    <t>(am)</t>
  </si>
  <si>
    <t>Danemark</t>
  </si>
  <si>
    <t>Union européenne (UE 28)</t>
  </si>
  <si>
    <t>OCDE</t>
  </si>
  <si>
    <t xml:space="preserve">* Les six premiers pays sont les pays de l'OCDE dont les dépenses de R&amp;D sont les plus élevées. </t>
  </si>
  <si>
    <t>(a) Discontinuité dans la série avec l'année précédente pour laquelle les données sont disponibles.</t>
  </si>
  <si>
    <t>(b) Estimation ou projection du Secrétariat de l'OCDE fondée sur des sources nationales.</t>
  </si>
  <si>
    <t>(c) Estimation ou projection nationale.</t>
  </si>
  <si>
    <t>(g) Sciences sociales et humaines exclues.</t>
  </si>
  <si>
    <t>(j) Dépenses en capital exclues (toutes ou en partie).</t>
  </si>
  <si>
    <t>(p) Provisoire.</t>
  </si>
  <si>
    <t>(y) Estimé selon le cadre comptable du SCN 1993.</t>
  </si>
  <si>
    <t xml:space="preserve">** Le nombre de chercheurs est évalué en équivalent temps plein. </t>
  </si>
  <si>
    <t>Chercheurs** / Population active
pour mille actifs</t>
  </si>
  <si>
    <t>Principales branches de recherche</t>
  </si>
  <si>
    <t>En M€</t>
  </si>
  <si>
    <t>En % du total</t>
  </si>
  <si>
    <t>En % de la DIRDE financée</t>
  </si>
  <si>
    <t xml:space="preserve">*Financements publics reçus par l'entreprise pour ses travaux de R&amp;D exécutés en interne (DIRDE). </t>
  </si>
  <si>
    <t xml:space="preserve">Les financements des sous-traitances et collaborations sur contrats publics sont exclus. </t>
  </si>
  <si>
    <t>Total administrations</t>
  </si>
  <si>
    <t>Dotations MIRES</t>
  </si>
  <si>
    <t>Dotations hors MIRES</t>
  </si>
  <si>
    <t>Ressources contractuelles</t>
  </si>
  <si>
    <t>Établissements publics de recherche et services ministériels</t>
  </si>
  <si>
    <t>dont EPIC</t>
  </si>
  <si>
    <t>Établissements d'enseignement supérieur et de recherche</t>
  </si>
  <si>
    <t>Champ : ensemble des administrations localisées en France</t>
  </si>
  <si>
    <t>Primaire, énergie, construction</t>
  </si>
  <si>
    <t>Dépenses intérieures de R&amp;D des entreprises</t>
  </si>
  <si>
    <t>Dont financements publics</t>
  </si>
  <si>
    <t>Dépenses intérieures de R&amp;D
des administrations</t>
  </si>
  <si>
    <t>Évolution 2013/2014</t>
  </si>
  <si>
    <t xml:space="preserve">           EPIC</t>
  </si>
  <si>
    <t>Part des chercheurs dans l'effectif de R&amp;D</t>
  </si>
  <si>
    <t>Organismes étrangers</t>
  </si>
  <si>
    <t>Enseignement supérieur</t>
  </si>
  <si>
    <t>Administrations françaises (hors enseignement supérieur)</t>
  </si>
  <si>
    <t>Entreprises étrangères</t>
  </si>
  <si>
    <t>Entreprises françaises</t>
  </si>
  <si>
    <t>Part de la derd</t>
  </si>
  <si>
    <t>Champ : ensemble des entreprises localisées en France</t>
  </si>
  <si>
    <t>dont : EPST (y compris le CNRS)</t>
  </si>
  <si>
    <t xml:space="preserve">  dont : EPST (y compris le CNRS)</t>
  </si>
  <si>
    <t>dont EPST (y compris le CNRS)</t>
  </si>
  <si>
    <t>Industrie automobile</t>
  </si>
  <si>
    <t>Construction aéronautique et spatiale</t>
  </si>
  <si>
    <t>Industrie pharmaceutique</t>
  </si>
  <si>
    <t>Industrie chimique</t>
  </si>
  <si>
    <t>Fabrication d'instruments et appareils de mesure, essai et navigation, horlogerie</t>
  </si>
  <si>
    <t>Composants, cartes électroniques, ordinateurs, équipements périphériques</t>
  </si>
  <si>
    <t>Fabrication de machines et équipements non compris ailleurs</t>
  </si>
  <si>
    <t>Fabrication d'équipements électriques</t>
  </si>
  <si>
    <t>Fabrication d'équipements de communication</t>
  </si>
  <si>
    <t>Autres branches des industries manufacturières</t>
  </si>
  <si>
    <t>Activités informatiques et services d'information</t>
  </si>
  <si>
    <t>Activités spécialisées, scientifiques et techniques</t>
  </si>
  <si>
    <t>Édition, audiovisuel et diffusion</t>
  </si>
  <si>
    <t>Télécommunications</t>
  </si>
  <si>
    <t>Autres branches de services</t>
  </si>
  <si>
    <t>dont hors groupe</t>
  </si>
  <si>
    <t>dont appartenant au groupe</t>
  </si>
  <si>
    <t>TOTAL Ressources (M€)</t>
  </si>
  <si>
    <t>(en %)</t>
  </si>
  <si>
    <t>2006 (r)</t>
  </si>
  <si>
    <t>2009 (r)</t>
  </si>
  <si>
    <t>Contribution des administrations (en points de %)</t>
  </si>
  <si>
    <t>Évolution annuelle de la DIRD en volume (en %)</t>
  </si>
  <si>
    <t>Contribution des entreprises (en points de %)</t>
  </si>
  <si>
    <t>Effectif des chercheurs</t>
  </si>
  <si>
    <t>Graphique 1 - le financement et l'exécution de la recherche en France en 2015 (résultats semi-définitifs)</t>
  </si>
  <si>
    <t>Source : MESRI-SIES et Insee</t>
  </si>
  <si>
    <t>2016 (e)</t>
  </si>
  <si>
    <t>2014 (r)</t>
  </si>
  <si>
    <t>2015 (sd)</t>
  </si>
  <si>
    <t>Lecture : en 2015, la DIRD a progressé de 0,8 % en volume. Cette évolution résulte de la hausse des dépenses de R&amp;D des entreprises pour 0,6 point</t>
  </si>
  <si>
    <t>de pourcentage et de celles des administrations pour 0,2 point de pourcentage.</t>
  </si>
  <si>
    <t>Graphique 2 : Contributions* des entreprises et des administrations à l'évolution de la DIRD entre 2004 et 2016 (en volume)</t>
  </si>
  <si>
    <t>(al)</t>
  </si>
  <si>
    <t>(l)</t>
  </si>
  <si>
    <t>(ap)</t>
  </si>
  <si>
    <t xml:space="preserve">(c) </t>
  </si>
  <si>
    <t>(em)</t>
  </si>
  <si>
    <t>(m) Sous-estimé ou fondé sur des données sous-estimées.</t>
  </si>
  <si>
    <t>Evolution 2014/2015 (en volume)</t>
  </si>
  <si>
    <t>Note : en 2015 est intervenue une restructuration importante d'une entreprise de la branche Transports et Entreposage (R26), inclue dans les « Autres branches de services ». Cela se traduit par une prise en compte dans le champ des entreprises d'unités qui n'y figuraient pas jusqu'à présent. Les évolutions de cette branche sont donc à interpréter avec prudence.</t>
  </si>
  <si>
    <t>Dépenses intérieures de R&amp;D des administrations</t>
  </si>
  <si>
    <t>TOTAL</t>
  </si>
  <si>
    <t>Centre-Val de Loire</t>
  </si>
  <si>
    <t>Normandie</t>
  </si>
  <si>
    <t>Pays de la Loire</t>
  </si>
  <si>
    <t>Bourgogne Franche-Comté</t>
  </si>
  <si>
    <t>Hauts de France</t>
  </si>
  <si>
    <t>Bretagne</t>
  </si>
  <si>
    <t>Grand Est</t>
  </si>
  <si>
    <t>Nouvelle Aquitaine</t>
  </si>
  <si>
    <t>Provence-Alpes Côte d'Azur + Corse</t>
  </si>
  <si>
    <t>Occitanie</t>
  </si>
  <si>
    <t>Auvergne-Rhône-Alpes</t>
  </si>
  <si>
    <t>Île-de-France</t>
  </si>
  <si>
    <t>La Corse est regroupée avec PACA, pour des raisons de secret statistique</t>
  </si>
  <si>
    <t>Effort de recherche</t>
  </si>
  <si>
    <t>En %
du total</t>
  </si>
  <si>
    <t>Évolution 2014/2015 en volume (en %)</t>
  </si>
  <si>
    <t>Lecture : en 2015, les travaux de R&amp;D exécutés par les établissements de l’enseignement supérieur et de la recherche sont financés avec 8,0 Md€ de ressources, dont 62 % proviennent de dotations budgétaires de la MIRES, 1 % de dotations budgétaires hors MIRES, 20 % de ressources sur contrats et 17 % de ressources propres hors contrats de R&amp;D.</t>
  </si>
  <si>
    <t>Note : les dépenses intérieures de R&amp;D des ISBL ne sont pas ventilées par région (0,9 % de la DIRD)</t>
  </si>
  <si>
    <t>Source : MESRI-SIES</t>
  </si>
  <si>
    <t xml:space="preserve">  dont : Universités et établissements d'enseignement 
           supérieur et de recherche sous tutelle du MESRI</t>
  </si>
  <si>
    <t>Ressources propres</t>
  </si>
  <si>
    <t>dont : Universités et établissements d'enseignement supérieur et de recherche sous tutelle du MESRI</t>
  </si>
  <si>
    <t>Dans les DROM, l'effort de recherche s'élève à 0,64 %.</t>
  </si>
  <si>
    <t>La Corse est regroupée avec PACA, pour des raisons de secret statistique.</t>
  </si>
  <si>
    <t>Sources : MESRI-SIES et Insee</t>
  </si>
  <si>
    <t xml:space="preserve"> dont : Universités et établissements d'enseignement 
          supérieur et de recherche sous tutelle du MESRI</t>
  </si>
  <si>
    <t>Tableau 3 - Effectifs de recherche dans les entreprises et les administrations en 2015 (résultats semi-définitifs)</t>
  </si>
  <si>
    <t>Sources : OCDE (PIST 2017-1) , MESRI-SIES et Insee</t>
  </si>
  <si>
    <t>Tableau 4 - Indicateurs de l'effort de recherche des principaux pays* de l'OCDE</t>
  </si>
  <si>
    <t>Tableau 1 - Dépenses intérieures de R&amp;D des entreprises et financements publics reçus* par branche de recherche en 2015 (résultats semi-définitifs)</t>
  </si>
  <si>
    <t>Graphique 5 - Dépenses intérieures de R&amp;D des entreprises et des administrations par région en 2015, en milliards d'euros</t>
  </si>
  <si>
    <t>Graphique 6 – Dépenses intérieures de R&amp;D des entreprises et des administrations par région en 2015, en pourcentage du PIB régional</t>
  </si>
  <si>
    <t>Provence-Alpes Côte d'Azur &amp; Corse</t>
  </si>
  <si>
    <r>
      <t>Graphique 3 - Secteurs bénéficiaires de la DERD des entreprises, en pourcentage de la</t>
    </r>
    <r>
      <rPr>
        <b/>
        <sz val="11"/>
        <rFont val="Calibri"/>
        <family val="2"/>
        <scheme val="minor"/>
      </rPr>
      <t xml:space="preserve"> DERDE</t>
    </r>
    <r>
      <rPr>
        <b/>
        <sz val="11"/>
        <color theme="1"/>
        <rFont val="Calibri"/>
        <family val="2"/>
        <scheme val="minor"/>
      </rPr>
      <t xml:space="preserve"> reçue en 2015</t>
    </r>
  </si>
  <si>
    <t>Tableau 2 - Dépenses intérieures de R&amp;D des administrations par secteur d'exécution en 2015 (résultats semi-définitifs)</t>
  </si>
  <si>
    <t>Graphique 4 - Structure de financement de la recherche publique en 2015 et montants correspondants</t>
  </si>
  <si>
    <t>Départements et régions d'Outre-mer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</si>
</sst>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0%"/>
    <numFmt numFmtId="165" formatCode="0.0"/>
    <numFmt numFmtId="166" formatCode="_-* #,##0\ _€_-;\-* #,##0\ _€_-;_-* &quot;-&quot;??\ _€_-;_-@_-"/>
    <numFmt numFmtId="167" formatCode="0_)"/>
    <numFmt numFmtId="168" formatCode="_-* #,##0.00\ _F_-;\-* #,##0.00\ _F_-;_-* &quot;-&quot;??\ _F_-;_-@_-"/>
    <numFmt numFmtId="169" formatCode="_-* #,##0.00\ [$€]_-;\-* #,##0.00\ [$€]_-;_-* &quot;-&quot;??\ [$€]_-;_-@_-"/>
    <numFmt numFmtId="170" formatCode="0.0__%"/>
    <numFmt numFmtId="171" formatCode="0__%"/>
  </numFmts>
  <fonts count="6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name val="Arial"/>
      <family val="2"/>
    </font>
    <font>
      <sz val="8"/>
      <name val="Arial"/>
      <family val="2"/>
    </font>
    <font>
      <b/>
      <sz val="10"/>
      <name val="Arial"/>
      <family val="2"/>
    </font>
    <font>
      <i/>
      <sz val="10"/>
      <name val="Arial"/>
      <family val="2"/>
    </font>
    <font>
      <u/>
      <sz val="10"/>
      <color indexed="12"/>
      <name val="Arial"/>
      <family val="2"/>
    </font>
    <font>
      <b/>
      <sz val="9"/>
      <name val="Arial"/>
      <family val="2"/>
    </font>
    <font>
      <sz val="11"/>
      <color indexed="8"/>
      <name val="Calibri"/>
      <family val="2"/>
    </font>
    <font>
      <b/>
      <sz val="18"/>
      <color indexed="56"/>
      <name val="Cambria"/>
      <family val="2"/>
    </font>
    <font>
      <sz val="10"/>
      <name val="MS Sans Serif"/>
      <family val="2"/>
    </font>
    <font>
      <b/>
      <sz val="10"/>
      <color indexed="9"/>
      <name val="Arial"/>
      <family val="2"/>
    </font>
    <font>
      <sz val="10"/>
      <color indexed="9"/>
      <name val="Arial"/>
      <family val="2"/>
    </font>
    <font>
      <sz val="10"/>
      <color indexed="10"/>
      <name val="Arial"/>
      <family val="2"/>
    </font>
    <font>
      <sz val="10"/>
      <color indexed="8"/>
      <name val="Arial"/>
      <family val="2"/>
    </font>
    <font>
      <b/>
      <sz val="10"/>
      <color indexed="8"/>
      <name val="Arial"/>
      <family val="2"/>
    </font>
    <font>
      <u/>
      <sz val="10"/>
      <color indexed="12"/>
      <name val="MS Sans Serif"/>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Courier"/>
      <family val="3"/>
    </font>
    <font>
      <b/>
      <sz val="10"/>
      <color indexed="63"/>
      <name val="Arial"/>
      <family val="2"/>
    </font>
    <font>
      <b/>
      <sz val="8"/>
      <name val="Arial"/>
      <family val="2"/>
    </font>
    <font>
      <i/>
      <sz val="8"/>
      <name val="Arial"/>
      <family val="2"/>
    </font>
    <font>
      <sz val="9"/>
      <name val="Helvetica"/>
      <family val="2"/>
    </font>
    <font>
      <sz val="8"/>
      <name val="Helvetica"/>
      <family val="2"/>
    </font>
    <font>
      <b/>
      <sz val="9"/>
      <color rgb="FFFF0000"/>
      <name val="Arial"/>
      <family val="2"/>
    </font>
    <font>
      <b/>
      <i/>
      <sz val="9"/>
      <color rgb="FFFF0000"/>
      <name val="Arial"/>
      <family val="2"/>
    </font>
    <font>
      <b/>
      <sz val="8"/>
      <color theme="0"/>
      <name val="MS Sans Serif"/>
      <family val="2"/>
    </font>
    <font>
      <b/>
      <sz val="8"/>
      <name val="MS Sans Serif"/>
      <family val="2"/>
    </font>
    <font>
      <b/>
      <sz val="11"/>
      <color rgb="FFFF0000"/>
      <name val="Calibri"/>
      <family val="2"/>
      <scheme val="minor"/>
    </font>
    <font>
      <b/>
      <sz val="11"/>
      <name val="Calibri"/>
      <family val="2"/>
      <scheme val="minor"/>
    </font>
    <font>
      <sz val="10"/>
      <name val="Helv"/>
    </font>
    <font>
      <sz val="10"/>
      <name val="Arial"/>
    </font>
    <font>
      <b/>
      <sz val="9"/>
      <name val="Helvetica"/>
      <family val="2"/>
    </font>
    <font>
      <b/>
      <sz val="8"/>
      <name val="Helvetica"/>
      <family val="2"/>
    </font>
    <font>
      <i/>
      <sz val="8"/>
      <name val="Helvetica"/>
      <family val="2"/>
    </font>
    <font>
      <sz val="9"/>
      <name val="Arial"/>
      <family val="2"/>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0"/>
        <bgColor indexed="64"/>
      </patternFill>
    </fill>
    <fill>
      <patternFill patternType="solid">
        <fgColor rgb="FF00206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indexed="46"/>
        <bgColor indexed="64"/>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s>
  <cellStyleXfs count="18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36" borderId="0" applyNumberFormat="0" applyBorder="0" applyAlignment="0" applyProtection="0"/>
    <xf numFmtId="0" fontId="31" fillId="39" borderId="0" applyNumberFormat="0" applyBorder="0" applyAlignment="0" applyProtection="0"/>
    <xf numFmtId="0" fontId="31" fillId="42" borderId="0" applyNumberFormat="0" applyBorder="0" applyAlignment="0" applyProtection="0"/>
    <xf numFmtId="0" fontId="29" fillId="43"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17" fillId="9" borderId="0" applyNumberFormat="0" applyBorder="0" applyAlignment="0" applyProtection="0"/>
    <xf numFmtId="0" fontId="29" fillId="47" borderId="0" applyNumberFormat="0" applyBorder="0" applyAlignment="0" applyProtection="0"/>
    <xf numFmtId="0" fontId="17" fillId="13" borderId="0" applyNumberFormat="0" applyBorder="0" applyAlignment="0" applyProtection="0"/>
    <xf numFmtId="0" fontId="29" fillId="48" borderId="0" applyNumberFormat="0" applyBorder="0" applyAlignment="0" applyProtection="0"/>
    <xf numFmtId="0" fontId="17" fillId="17" borderId="0" applyNumberFormat="0" applyBorder="0" applyAlignment="0" applyProtection="0"/>
    <xf numFmtId="0" fontId="29" fillId="49" borderId="0" applyNumberFormat="0" applyBorder="0" applyAlignment="0" applyProtection="0"/>
    <xf numFmtId="0" fontId="17" fillId="21" borderId="0" applyNumberFormat="0" applyBorder="0" applyAlignment="0" applyProtection="0"/>
    <xf numFmtId="0" fontId="29" fillId="44" borderId="0" applyNumberFormat="0" applyBorder="0" applyAlignment="0" applyProtection="0"/>
    <xf numFmtId="0" fontId="17" fillId="25" borderId="0" applyNumberFormat="0" applyBorder="0" applyAlignment="0" applyProtection="0"/>
    <xf numFmtId="0" fontId="29" fillId="45" borderId="0" applyNumberFormat="0" applyBorder="0" applyAlignment="0" applyProtection="0"/>
    <xf numFmtId="0" fontId="17" fillId="29" borderId="0" applyNumberFormat="0" applyBorder="0" applyAlignment="0" applyProtection="0"/>
    <xf numFmtId="0" fontId="29" fillId="50" borderId="0" applyNumberFormat="0" applyBorder="0" applyAlignment="0" applyProtection="0"/>
    <xf numFmtId="0" fontId="34" fillId="34" borderId="0" applyNumberFormat="0" applyBorder="0" applyAlignment="0" applyProtection="0"/>
    <xf numFmtId="0" fontId="35" fillId="51" borderId="10" applyNumberFormat="0" applyAlignment="0" applyProtection="0"/>
    <xf numFmtId="0" fontId="28" fillId="52" borderId="12" applyNumberFormat="0" applyAlignment="0" applyProtection="0"/>
    <xf numFmtId="0" fontId="25"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25" fillId="8" borderId="8" applyNumberFormat="0" applyFont="0" applyAlignment="0" applyProtection="0"/>
    <xf numFmtId="0" fontId="19" fillId="0" borderId="14"/>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36" fillId="0" borderId="0" applyNumberFormat="0" applyFill="0" applyBorder="0" applyAlignment="0" applyProtection="0"/>
    <xf numFmtId="0" fontId="37" fillId="35" borderId="0" applyNumberFormat="0" applyBorder="0" applyAlignment="0" applyProtection="0"/>
    <xf numFmtId="0" fontId="38" fillId="0" borderId="15" applyNumberFormat="0" applyFill="0" applyAlignment="0" applyProtection="0"/>
    <xf numFmtId="0" fontId="39" fillId="0" borderId="16" applyNumberFormat="0" applyFill="0" applyAlignment="0" applyProtection="0"/>
    <xf numFmtId="0" fontId="40" fillId="0" borderId="17" applyNumberFormat="0" applyFill="0" applyAlignment="0" applyProtection="0"/>
    <xf numFmtId="0" fontId="40" fillId="0" borderId="0" applyNumberFormat="0" applyFill="0" applyBorder="0" applyAlignment="0" applyProtection="0"/>
    <xf numFmtId="0" fontId="41" fillId="38" borderId="10" applyNumberFormat="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3" fillId="0" borderId="0" applyNumberFormat="0" applyFill="0" applyBorder="0" applyAlignment="0" applyProtection="0"/>
    <xf numFmtId="0" fontId="42" fillId="0" borderId="11" applyNumberFormat="0" applyFill="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7"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43" fillId="54" borderId="0" applyNumberFormat="0" applyBorder="0" applyAlignment="0" applyProtection="0"/>
    <xf numFmtId="0" fontId="19" fillId="0" borderId="0"/>
    <xf numFmtId="0" fontId="19" fillId="0" borderId="0"/>
    <xf numFmtId="0" fontId="1" fillId="0" borderId="0"/>
    <xf numFmtId="0" fontId="19" fillId="0" borderId="0"/>
    <xf numFmtId="0" fontId="1" fillId="0" borderId="0"/>
    <xf numFmtId="0" fontId="1" fillId="0" borderId="0"/>
    <xf numFmtId="0" fontId="19" fillId="0" borderId="0"/>
    <xf numFmtId="0" fontId="27" fillId="0" borderId="0"/>
    <xf numFmtId="0" fontId="19" fillId="0" borderId="0"/>
    <xf numFmtId="0" fontId="27" fillId="0" borderId="0"/>
    <xf numFmtId="0" fontId="19" fillId="0" borderId="0"/>
    <xf numFmtId="0" fontId="19" fillId="0" borderId="0"/>
    <xf numFmtId="0" fontId="19" fillId="0" borderId="0"/>
    <xf numFmtId="0" fontId="1" fillId="0" borderId="0"/>
    <xf numFmtId="0" fontId="1" fillId="0" borderId="0"/>
    <xf numFmtId="0" fontId="27" fillId="0" borderId="0"/>
    <xf numFmtId="0" fontId="19" fillId="0" borderId="0"/>
    <xf numFmtId="0" fontId="19" fillId="0" borderId="0"/>
    <xf numFmtId="0" fontId="19" fillId="0" borderId="0"/>
    <xf numFmtId="0" fontId="19" fillId="0" borderId="0"/>
    <xf numFmtId="0" fontId="19" fillId="0" borderId="0"/>
    <xf numFmtId="167" fontId="44" fillId="0" borderId="0"/>
    <xf numFmtId="0" fontId="31" fillId="53" borderId="13" applyNumberFormat="0" applyFont="0" applyAlignment="0" applyProtection="0"/>
    <xf numFmtId="0" fontId="45" fillId="51" borderId="18"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26" fillId="0" borderId="0" applyNumberFormat="0" applyFill="0" applyBorder="0" applyAlignment="0" applyProtection="0"/>
    <xf numFmtId="0" fontId="16" fillId="0" borderId="9" applyNumberFormat="0" applyFill="0" applyAlignment="0" applyProtection="0"/>
    <xf numFmtId="0" fontId="32" fillId="0" borderId="19" applyNumberFormat="0" applyFill="0" applyAlignment="0" applyProtection="0"/>
    <xf numFmtId="0" fontId="30" fillId="0" borderId="0" applyNumberFormat="0" applyFill="0" applyBorder="0" applyAlignment="0" applyProtection="0"/>
    <xf numFmtId="167" fontId="44" fillId="0" borderId="0"/>
    <xf numFmtId="168" fontId="19" fillId="0" borderId="0" applyFont="0" applyFill="0" applyBorder="0" applyAlignment="0" applyProtection="0"/>
    <xf numFmtId="168"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27" fillId="0" borderId="0"/>
    <xf numFmtId="0" fontId="57" fillId="0" borderId="0"/>
    <xf numFmtId="0" fontId="56" fillId="0" borderId="0"/>
    <xf numFmtId="9" fontId="57"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0" fontId="19" fillId="0" borderId="0"/>
  </cellStyleXfs>
  <cellXfs count="198">
    <xf numFmtId="0" fontId="0" fillId="0" borderId="0" xfId="0"/>
    <xf numFmtId="0" fontId="19" fillId="55" borderId="0" xfId="135" applyFont="1" applyFill="1" applyBorder="1"/>
    <xf numFmtId="0" fontId="20" fillId="55" borderId="0" xfId="135" applyFont="1" applyFill="1"/>
    <xf numFmtId="0" fontId="19" fillId="55" borderId="0" xfId="135" applyFill="1"/>
    <xf numFmtId="0" fontId="20" fillId="55" borderId="0" xfId="135" applyFont="1" applyFill="1" applyBorder="1" applyAlignment="1">
      <alignment horizontal="left"/>
    </xf>
    <xf numFmtId="0" fontId="19" fillId="55" borderId="28" xfId="135" applyFont="1" applyFill="1" applyBorder="1"/>
    <xf numFmtId="0" fontId="46" fillId="55" borderId="28" xfId="135" applyFont="1" applyFill="1" applyBorder="1" applyAlignment="1">
      <alignment horizontal="center" vertical="center" wrapText="1"/>
    </xf>
    <xf numFmtId="165" fontId="20" fillId="55" borderId="0" xfId="156" applyNumberFormat="1" applyFont="1" applyFill="1" applyBorder="1" applyAlignment="1" applyProtection="1">
      <alignment horizontal="left"/>
    </xf>
    <xf numFmtId="2" fontId="20" fillId="55" borderId="0" xfId="129" applyNumberFormat="1" applyFont="1" applyFill="1" applyBorder="1" applyAlignment="1" applyProtection="1">
      <alignment horizontal="right"/>
    </xf>
    <xf numFmtId="0" fontId="20" fillId="55" borderId="0" xfId="135" applyFont="1" applyFill="1" applyBorder="1"/>
    <xf numFmtId="165" fontId="48" fillId="55" borderId="0" xfId="156" applyNumberFormat="1" applyFont="1" applyFill="1" applyAlignment="1" applyProtection="1">
      <alignment horizontal="right"/>
    </xf>
    <xf numFmtId="165" fontId="20" fillId="55" borderId="29" xfId="156" applyNumberFormat="1" applyFont="1" applyFill="1" applyBorder="1" applyAlignment="1" applyProtection="1">
      <alignment horizontal="left"/>
    </xf>
    <xf numFmtId="2" fontId="20" fillId="55" borderId="29" xfId="129" applyNumberFormat="1" applyFont="1" applyFill="1" applyBorder="1" applyAlignment="1" applyProtection="1">
      <alignment horizontal="right"/>
    </xf>
    <xf numFmtId="0" fontId="20" fillId="55" borderId="29" xfId="135" applyFont="1" applyFill="1" applyBorder="1"/>
    <xf numFmtId="165" fontId="46" fillId="55" borderId="30" xfId="156" applyNumberFormat="1" applyFont="1" applyFill="1" applyBorder="1" applyAlignment="1" applyProtection="1">
      <alignment horizontal="left"/>
    </xf>
    <xf numFmtId="0" fontId="46" fillId="55" borderId="27" xfId="135" applyFont="1" applyFill="1" applyBorder="1"/>
    <xf numFmtId="165" fontId="46" fillId="55" borderId="32" xfId="156" applyNumberFormat="1" applyFont="1" applyFill="1" applyBorder="1" applyAlignment="1" applyProtection="1">
      <alignment horizontal="left"/>
    </xf>
    <xf numFmtId="2" fontId="46" fillId="55" borderId="28" xfId="129" applyNumberFormat="1" applyFont="1" applyFill="1" applyBorder="1" applyAlignment="1" applyProtection="1">
      <alignment horizontal="right"/>
    </xf>
    <xf numFmtId="0" fontId="46" fillId="55" borderId="28" xfId="135" applyFont="1" applyFill="1" applyBorder="1"/>
    <xf numFmtId="165" fontId="48" fillId="55" borderId="0" xfId="156" applyNumberFormat="1" applyFont="1" applyFill="1" applyBorder="1" applyAlignment="1" applyProtection="1">
      <alignment horizontal="right"/>
    </xf>
    <xf numFmtId="165" fontId="49" fillId="55" borderId="0" xfId="176" applyNumberFormat="1" applyFont="1" applyFill="1" applyAlignment="1" applyProtection="1">
      <alignment horizontal="left"/>
    </xf>
    <xf numFmtId="2" fontId="49" fillId="55" borderId="0" xfId="176" applyNumberFormat="1" applyFont="1" applyFill="1" applyBorder="1" applyAlignment="1" applyProtection="1">
      <alignment horizontal="left"/>
    </xf>
    <xf numFmtId="0" fontId="51" fillId="55" borderId="0" xfId="135" applyFont="1" applyFill="1" applyBorder="1"/>
    <xf numFmtId="165" fontId="50" fillId="55" borderId="0" xfId="156" applyNumberFormat="1" applyFont="1" applyFill="1" applyBorder="1" applyAlignment="1" applyProtection="1">
      <alignment horizontal="left"/>
    </xf>
    <xf numFmtId="2" fontId="24" fillId="55" borderId="0" xfId="129" applyNumberFormat="1" applyFont="1" applyFill="1" applyBorder="1" applyAlignment="1" applyProtection="1">
      <alignment horizontal="right"/>
    </xf>
    <xf numFmtId="165" fontId="24" fillId="55" borderId="0" xfId="156" applyNumberFormat="1" applyFont="1" applyFill="1" applyBorder="1" applyAlignment="1" applyProtection="1">
      <alignment horizontal="left"/>
    </xf>
    <xf numFmtId="0" fontId="19" fillId="55" borderId="0" xfId="0" applyFont="1" applyFill="1"/>
    <xf numFmtId="0" fontId="21" fillId="55" borderId="41" xfId="0" applyFont="1" applyFill="1" applyBorder="1" applyAlignment="1">
      <alignment horizontal="justify"/>
    </xf>
    <xf numFmtId="3" fontId="21" fillId="55" borderId="42" xfId="0" applyNumberFormat="1" applyFont="1" applyFill="1" applyBorder="1" applyAlignment="1">
      <alignment horizontal="center" wrapText="1"/>
    </xf>
    <xf numFmtId="165" fontId="21" fillId="55" borderId="42" xfId="160" applyNumberFormat="1" applyFont="1" applyFill="1" applyBorder="1" applyAlignment="1">
      <alignment horizontal="center" wrapText="1"/>
    </xf>
    <xf numFmtId="0" fontId="19" fillId="55" borderId="43" xfId="0" applyFont="1" applyFill="1" applyBorder="1" applyAlignment="1">
      <alignment horizontal="justify"/>
    </xf>
    <xf numFmtId="3" fontId="19" fillId="55" borderId="39" xfId="0" applyNumberFormat="1" applyFont="1" applyFill="1" applyBorder="1" applyAlignment="1">
      <alignment horizontal="center" wrapText="1"/>
    </xf>
    <xf numFmtId="165" fontId="19" fillId="55" borderId="39" xfId="160" applyNumberFormat="1" applyFont="1" applyFill="1" applyBorder="1" applyAlignment="1">
      <alignment horizontal="center" wrapText="1"/>
    </xf>
    <xf numFmtId="3" fontId="19" fillId="55" borderId="40" xfId="0" applyNumberFormat="1" applyFont="1" applyFill="1" applyBorder="1" applyAlignment="1">
      <alignment horizontal="center" wrapText="1"/>
    </xf>
    <xf numFmtId="165" fontId="19" fillId="55" borderId="40" xfId="160" applyNumberFormat="1" applyFont="1" applyFill="1" applyBorder="1" applyAlignment="1">
      <alignment horizontal="center" wrapText="1"/>
    </xf>
    <xf numFmtId="0" fontId="21" fillId="55" borderId="42" xfId="0" applyFont="1" applyFill="1" applyBorder="1" applyAlignment="1">
      <alignment horizontal="justify"/>
    </xf>
    <xf numFmtId="3" fontId="21" fillId="55" borderId="40" xfId="0" applyNumberFormat="1" applyFont="1" applyFill="1" applyBorder="1" applyAlignment="1">
      <alignment horizontal="center" wrapText="1"/>
    </xf>
    <xf numFmtId="1" fontId="21" fillId="55" borderId="40" xfId="160" applyNumberFormat="1" applyFont="1" applyFill="1" applyBorder="1" applyAlignment="1">
      <alignment horizontal="center" wrapText="1"/>
    </xf>
    <xf numFmtId="0" fontId="22" fillId="55" borderId="0" xfId="0" applyFont="1" applyFill="1" applyBorder="1" applyAlignment="1">
      <alignment horizontal="left"/>
    </xf>
    <xf numFmtId="0" fontId="0" fillId="55" borderId="0" xfId="0" applyFill="1"/>
    <xf numFmtId="0" fontId="52" fillId="56" borderId="14" xfId="135" applyFont="1" applyFill="1" applyBorder="1" applyAlignment="1">
      <alignment horizontal="center" vertical="center" wrapText="1"/>
    </xf>
    <xf numFmtId="0" fontId="53" fillId="57" borderId="14" xfId="135" applyFont="1" applyFill="1" applyBorder="1" applyAlignment="1">
      <alignment horizontal="center" vertical="center" wrapText="1"/>
    </xf>
    <xf numFmtId="0" fontId="53" fillId="58" borderId="14" xfId="181" applyFont="1" applyFill="1" applyBorder="1" applyAlignment="1">
      <alignment horizontal="center" vertical="center" wrapText="1"/>
    </xf>
    <xf numFmtId="0" fontId="53" fillId="59" borderId="14" xfId="181" applyFont="1" applyFill="1" applyBorder="1" applyAlignment="1">
      <alignment horizontal="center" vertical="center" wrapText="1"/>
    </xf>
    <xf numFmtId="0" fontId="53" fillId="0" borderId="14" xfId="181" applyFont="1" applyFill="1" applyBorder="1" applyAlignment="1">
      <alignment horizontal="center" vertical="center" wrapText="1"/>
    </xf>
    <xf numFmtId="0" fontId="20" fillId="0" borderId="0" xfId="0" applyFont="1"/>
    <xf numFmtId="0" fontId="22" fillId="0" borderId="0" xfId="0" applyFont="1" applyAlignment="1">
      <alignment horizontal="right"/>
    </xf>
    <xf numFmtId="0" fontId="19" fillId="0" borderId="0" xfId="0" applyFont="1"/>
    <xf numFmtId="0" fontId="47" fillId="55" borderId="0" xfId="135" applyFont="1" applyFill="1" applyBorder="1" applyAlignment="1">
      <alignment horizontal="right"/>
    </xf>
    <xf numFmtId="0" fontId="16" fillId="55" borderId="0" xfId="0" applyFont="1" applyFill="1"/>
    <xf numFmtId="0" fontId="18" fillId="55" borderId="0" xfId="0" applyFont="1" applyFill="1" applyAlignment="1">
      <alignment wrapText="1"/>
    </xf>
    <xf numFmtId="0" fontId="21" fillId="55" borderId="21" xfId="135" applyFont="1" applyFill="1" applyBorder="1" applyAlignment="1">
      <alignment horizontal="left"/>
    </xf>
    <xf numFmtId="166" fontId="21" fillId="55" borderId="14" xfId="135" applyNumberFormat="1" applyFont="1" applyFill="1" applyBorder="1" applyAlignment="1">
      <alignment horizontal="right"/>
    </xf>
    <xf numFmtId="0" fontId="19" fillId="55" borderId="25" xfId="135" applyFont="1" applyFill="1" applyBorder="1" applyAlignment="1">
      <alignment horizontal="left"/>
    </xf>
    <xf numFmtId="166" fontId="19" fillId="55" borderId="0" xfId="135" applyNumberFormat="1" applyFont="1" applyFill="1" applyBorder="1" applyAlignment="1">
      <alignment horizontal="right"/>
    </xf>
    <xf numFmtId="0" fontId="21" fillId="55" borderId="14" xfId="135" applyFont="1" applyFill="1" applyBorder="1" applyAlignment="1">
      <alignment horizontal="left"/>
    </xf>
    <xf numFmtId="0" fontId="19" fillId="55" borderId="22" xfId="135" applyFont="1" applyFill="1" applyBorder="1" applyAlignment="1">
      <alignment horizontal="left"/>
    </xf>
    <xf numFmtId="166" fontId="19" fillId="55" borderId="20" xfId="135" applyNumberFormat="1" applyFont="1" applyFill="1" applyBorder="1" applyAlignment="1">
      <alignment horizontal="right" vertical="center"/>
    </xf>
    <xf numFmtId="0" fontId="19" fillId="55" borderId="23" xfId="135" applyFont="1" applyFill="1" applyBorder="1" applyAlignment="1">
      <alignment horizontal="left"/>
    </xf>
    <xf numFmtId="166" fontId="19" fillId="55" borderId="25" xfId="135" applyNumberFormat="1" applyFont="1" applyFill="1" applyBorder="1" applyAlignment="1">
      <alignment horizontal="right"/>
    </xf>
    <xf numFmtId="166" fontId="19" fillId="55" borderId="25" xfId="135" applyNumberFormat="1" applyFont="1" applyFill="1" applyBorder="1" applyAlignment="1">
      <alignment horizontal="right" vertical="center"/>
    </xf>
    <xf numFmtId="0" fontId="19" fillId="55" borderId="24" xfId="135" applyFont="1" applyFill="1" applyBorder="1" applyAlignment="1">
      <alignment horizontal="left"/>
    </xf>
    <xf numFmtId="166" fontId="19" fillId="55" borderId="26" xfId="115" applyNumberFormat="1" applyFont="1" applyFill="1" applyBorder="1" applyAlignment="1">
      <alignment horizontal="right"/>
    </xf>
    <xf numFmtId="166" fontId="19" fillId="55" borderId="26" xfId="135" applyNumberFormat="1" applyFont="1" applyFill="1" applyBorder="1" applyAlignment="1">
      <alignment horizontal="right" vertical="center"/>
    </xf>
    <xf numFmtId="0" fontId="21" fillId="55" borderId="24" xfId="135" applyFont="1" applyFill="1" applyBorder="1" applyAlignment="1"/>
    <xf numFmtId="166" fontId="21" fillId="55" borderId="26" xfId="115" applyNumberFormat="1" applyFont="1" applyFill="1" applyBorder="1" applyAlignment="1">
      <alignment horizontal="right"/>
    </xf>
    <xf numFmtId="0" fontId="19" fillId="55" borderId="0" xfId="135" applyFont="1" applyFill="1" applyBorder="1" applyAlignment="1">
      <alignment horizontal="left"/>
    </xf>
    <xf numFmtId="0" fontId="18" fillId="55" borderId="0" xfId="0" applyFont="1" applyFill="1"/>
    <xf numFmtId="0" fontId="19" fillId="55" borderId="27" xfId="135" applyFill="1" applyBorder="1"/>
    <xf numFmtId="0" fontId="46" fillId="55" borderId="27" xfId="135" applyFont="1" applyFill="1" applyBorder="1" applyAlignment="1">
      <alignment horizontal="center" vertical="center" wrapText="1"/>
    </xf>
    <xf numFmtId="0" fontId="19" fillId="55" borderId="0" xfId="135" applyFill="1" applyBorder="1"/>
    <xf numFmtId="0" fontId="46" fillId="55" borderId="0" xfId="135" applyFont="1" applyFill="1" applyBorder="1" applyAlignment="1">
      <alignment horizontal="center" vertical="center" wrapText="1"/>
    </xf>
    <xf numFmtId="0" fontId="0" fillId="55" borderId="0" xfId="0" applyFill="1" applyAlignment="1">
      <alignment wrapText="1"/>
    </xf>
    <xf numFmtId="0" fontId="0" fillId="0" borderId="0" xfId="0" applyAlignment="1"/>
    <xf numFmtId="165" fontId="0" fillId="0" borderId="0" xfId="0" applyNumberFormat="1"/>
    <xf numFmtId="0" fontId="19" fillId="55" borderId="20" xfId="135" applyFont="1" applyFill="1" applyBorder="1" applyAlignment="1">
      <alignment horizontal="center" vertical="center" wrapText="1"/>
    </xf>
    <xf numFmtId="0" fontId="19" fillId="55" borderId="23" xfId="135" applyFont="1" applyFill="1" applyBorder="1" applyAlignment="1">
      <alignment horizontal="left" wrapText="1"/>
    </xf>
    <xf numFmtId="0" fontId="19" fillId="55" borderId="14" xfId="0" applyFont="1" applyFill="1" applyBorder="1" applyAlignment="1">
      <alignment horizontal="left" vertical="center" wrapText="1"/>
    </xf>
    <xf numFmtId="0" fontId="22" fillId="55" borderId="14" xfId="0" applyFont="1" applyFill="1" applyBorder="1" applyAlignment="1">
      <alignment horizontal="left" vertical="center" wrapText="1"/>
    </xf>
    <xf numFmtId="0" fontId="21" fillId="55" borderId="24" xfId="0" applyFont="1" applyFill="1" applyBorder="1" applyAlignment="1">
      <alignment vertical="center" wrapText="1"/>
    </xf>
    <xf numFmtId="166" fontId="0" fillId="55" borderId="0" xfId="0" applyNumberFormat="1" applyFill="1"/>
    <xf numFmtId="164" fontId="0" fillId="0" borderId="0" xfId="0" applyNumberFormat="1"/>
    <xf numFmtId="0" fontId="22" fillId="0" borderId="0" xfId="0" applyFont="1"/>
    <xf numFmtId="0" fontId="22" fillId="55" borderId="0" xfId="135" applyFont="1" applyFill="1" applyAlignment="1"/>
    <xf numFmtId="0" fontId="54" fillId="0" borderId="0" xfId="0" applyFont="1"/>
    <xf numFmtId="0" fontId="19" fillId="55" borderId="0" xfId="0" applyFont="1" applyFill="1" applyBorder="1" applyAlignment="1">
      <alignment horizontal="left"/>
    </xf>
    <xf numFmtId="0" fontId="57" fillId="55" borderId="0" xfId="182" applyFill="1"/>
    <xf numFmtId="0" fontId="57" fillId="0" borderId="0" xfId="182"/>
    <xf numFmtId="0" fontId="21" fillId="55" borderId="0" xfId="182" applyFont="1" applyFill="1"/>
    <xf numFmtId="0" fontId="19" fillId="55" borderId="0" xfId="182" applyFont="1" applyFill="1"/>
    <xf numFmtId="1" fontId="21" fillId="61" borderId="14" xfId="183" applyNumberFormat="1" applyFont="1" applyFill="1" applyBorder="1" applyAlignment="1">
      <alignment horizontal="right"/>
    </xf>
    <xf numFmtId="164" fontId="0" fillId="0" borderId="14" xfId="184" applyNumberFormat="1" applyFont="1" applyBorder="1" applyAlignment="1">
      <alignment horizontal="center"/>
    </xf>
    <xf numFmtId="0" fontId="21" fillId="0" borderId="14" xfId="182" applyNumberFormat="1" applyFont="1" applyBorder="1" applyAlignment="1">
      <alignment horizontal="right"/>
    </xf>
    <xf numFmtId="0" fontId="18" fillId="55" borderId="0" xfId="0" applyFont="1" applyFill="1" applyAlignment="1"/>
    <xf numFmtId="3" fontId="21" fillId="55" borderId="42" xfId="160" applyNumberFormat="1" applyFont="1" applyFill="1" applyBorder="1" applyAlignment="1">
      <alignment horizontal="center" wrapText="1"/>
    </xf>
    <xf numFmtId="3" fontId="19" fillId="55" borderId="39" xfId="160" applyNumberFormat="1" applyFont="1" applyFill="1" applyBorder="1" applyAlignment="1">
      <alignment horizontal="center" wrapText="1"/>
    </xf>
    <xf numFmtId="170" fontId="21" fillId="55" borderId="42" xfId="160" applyNumberFormat="1" applyFont="1" applyFill="1" applyBorder="1" applyAlignment="1">
      <alignment horizontal="center" wrapText="1"/>
    </xf>
    <xf numFmtId="170" fontId="19" fillId="55" borderId="39" xfId="160" applyNumberFormat="1" applyFont="1" applyFill="1" applyBorder="1" applyAlignment="1">
      <alignment horizontal="center" wrapText="1"/>
    </xf>
    <xf numFmtId="171" fontId="21" fillId="55" borderId="42" xfId="160" applyNumberFormat="1" applyFont="1" applyFill="1" applyBorder="1" applyAlignment="1">
      <alignment horizontal="center" wrapText="1"/>
    </xf>
    <xf numFmtId="171" fontId="19" fillId="55" borderId="39" xfId="160" applyNumberFormat="1" applyFont="1" applyFill="1" applyBorder="1" applyAlignment="1">
      <alignment horizontal="center" wrapText="1"/>
    </xf>
    <xf numFmtId="171" fontId="19" fillId="55" borderId="40" xfId="160" applyNumberFormat="1" applyFont="1" applyFill="1" applyBorder="1" applyAlignment="1">
      <alignment horizontal="center" wrapText="1"/>
    </xf>
    <xf numFmtId="171" fontId="21" fillId="55" borderId="40" xfId="160" applyNumberFormat="1" applyFont="1" applyFill="1" applyBorder="1" applyAlignment="1">
      <alignment horizontal="center" wrapText="1"/>
    </xf>
    <xf numFmtId="170" fontId="21" fillId="55" borderId="14" xfId="160" applyNumberFormat="1" applyFont="1" applyFill="1" applyBorder="1" applyAlignment="1">
      <alignment horizontal="right"/>
    </xf>
    <xf numFmtId="170" fontId="19" fillId="55" borderId="25" xfId="160" applyNumberFormat="1" applyFont="1" applyFill="1" applyBorder="1" applyAlignment="1">
      <alignment horizontal="right"/>
    </xf>
    <xf numFmtId="170" fontId="19" fillId="55" borderId="20" xfId="160" applyNumberFormat="1" applyFont="1" applyFill="1" applyBorder="1" applyAlignment="1">
      <alignment horizontal="right" vertical="center"/>
    </xf>
    <xf numFmtId="170" fontId="19" fillId="55" borderId="25" xfId="160" applyNumberFormat="1" applyFont="1" applyFill="1" applyBorder="1" applyAlignment="1">
      <alignment horizontal="right" vertical="center"/>
    </xf>
    <xf numFmtId="170" fontId="19" fillId="55" borderId="26" xfId="160" applyNumberFormat="1" applyFont="1" applyFill="1" applyBorder="1" applyAlignment="1">
      <alignment horizontal="right" vertical="center"/>
    </xf>
    <xf numFmtId="170" fontId="21" fillId="55" borderId="26" xfId="160" applyNumberFormat="1" applyFont="1" applyFill="1" applyBorder="1" applyAlignment="1">
      <alignment horizontal="right" vertical="center"/>
    </xf>
    <xf numFmtId="170" fontId="16" fillId="55" borderId="14" xfId="0" applyNumberFormat="1" applyFont="1" applyFill="1" applyBorder="1"/>
    <xf numFmtId="170" fontId="0" fillId="55" borderId="25" xfId="0" applyNumberFormat="1" applyFill="1" applyBorder="1"/>
    <xf numFmtId="170" fontId="0" fillId="55" borderId="25" xfId="0" applyNumberFormat="1" applyFill="1" applyBorder="1" applyAlignment="1">
      <alignment horizontal="right" vertical="center"/>
    </xf>
    <xf numFmtId="170" fontId="19" fillId="55" borderId="26" xfId="160" applyNumberFormat="1" applyFont="1" applyFill="1" applyBorder="1" applyAlignment="1">
      <alignment horizontal="right"/>
    </xf>
    <xf numFmtId="170" fontId="21" fillId="55" borderId="26" xfId="160" applyNumberFormat="1" applyFont="1" applyFill="1" applyBorder="1" applyAlignment="1">
      <alignment horizontal="right"/>
    </xf>
    <xf numFmtId="0" fontId="22" fillId="55" borderId="0" xfId="182" applyFont="1" applyFill="1" applyAlignment="1"/>
    <xf numFmtId="0" fontId="20" fillId="55" borderId="36" xfId="135" applyFont="1" applyFill="1" applyBorder="1" applyAlignment="1">
      <alignment horizontal="center" vertical="center"/>
    </xf>
    <xf numFmtId="165" fontId="24" fillId="62" borderId="0" xfId="129" applyNumberFormat="1" applyFont="1" applyFill="1" applyBorder="1" applyAlignment="1" applyProtection="1">
      <alignment horizontal="right"/>
    </xf>
    <xf numFmtId="165" fontId="24" fillId="62" borderId="0" xfId="156" applyNumberFormat="1" applyFont="1" applyFill="1" applyBorder="1" applyAlignment="1" applyProtection="1">
      <alignment horizontal="left"/>
    </xf>
    <xf numFmtId="165" fontId="49" fillId="55" borderId="37" xfId="176" applyNumberFormat="1" applyFont="1" applyFill="1" applyBorder="1" applyAlignment="1" applyProtection="1">
      <alignment horizontal="left"/>
    </xf>
    <xf numFmtId="165" fontId="20" fillId="55" borderId="29" xfId="156" quotePrefix="1" applyNumberFormat="1" applyFont="1" applyFill="1" applyBorder="1" applyAlignment="1" applyProtection="1">
      <alignment horizontal="left"/>
    </xf>
    <xf numFmtId="165" fontId="49" fillId="55" borderId="0" xfId="176" applyNumberFormat="1" applyFont="1" applyFill="1" applyBorder="1" applyAlignment="1" applyProtection="1">
      <alignment horizontal="left"/>
    </xf>
    <xf numFmtId="2" fontId="58" fillId="55" borderId="27" xfId="176" applyNumberFormat="1" applyFont="1" applyFill="1" applyBorder="1" applyAlignment="1" applyProtection="1">
      <alignment horizontal="right"/>
    </xf>
    <xf numFmtId="2" fontId="58" fillId="55" borderId="27" xfId="176" applyNumberFormat="1" applyFont="1" applyFill="1" applyBorder="1" applyAlignment="1" applyProtection="1">
      <alignment horizontal="left"/>
    </xf>
    <xf numFmtId="2" fontId="59" fillId="55" borderId="27" xfId="176" applyNumberFormat="1" applyFont="1" applyFill="1" applyBorder="1" applyAlignment="1" applyProtection="1">
      <alignment horizontal="left"/>
    </xf>
    <xf numFmtId="2" fontId="59" fillId="55" borderId="31" xfId="176" applyNumberFormat="1" applyFont="1" applyFill="1" applyBorder="1" applyAlignment="1" applyProtection="1">
      <alignment horizontal="left"/>
    </xf>
    <xf numFmtId="2" fontId="58" fillId="55" borderId="28" xfId="176" applyNumberFormat="1" applyFont="1" applyFill="1" applyBorder="1" applyAlignment="1" applyProtection="1">
      <alignment horizontal="left"/>
    </xf>
    <xf numFmtId="2" fontId="59" fillId="55" borderId="28" xfId="176" applyNumberFormat="1" applyFont="1" applyFill="1" applyBorder="1" applyAlignment="1" applyProtection="1">
      <alignment horizontal="left"/>
    </xf>
    <xf numFmtId="2" fontId="59" fillId="55" borderId="33" xfId="176" applyNumberFormat="1" applyFont="1" applyFill="1" applyBorder="1" applyAlignment="1" applyProtection="1">
      <alignment horizontal="left"/>
    </xf>
    <xf numFmtId="165" fontId="46" fillId="55" borderId="0" xfId="156" applyNumberFormat="1" applyFont="1" applyFill="1" applyBorder="1" applyAlignment="1" applyProtection="1">
      <alignment horizontal="left"/>
    </xf>
    <xf numFmtId="2" fontId="46" fillId="55" borderId="0" xfId="129" applyNumberFormat="1" applyFont="1" applyFill="1" applyBorder="1" applyAlignment="1" applyProtection="1">
      <alignment horizontal="right"/>
    </xf>
    <xf numFmtId="2" fontId="58" fillId="55" borderId="0" xfId="176" applyNumberFormat="1" applyFont="1" applyFill="1" applyBorder="1" applyAlignment="1" applyProtection="1">
      <alignment horizontal="left"/>
    </xf>
    <xf numFmtId="0" fontId="46" fillId="55" borderId="0" xfId="135" applyFont="1" applyFill="1" applyBorder="1"/>
    <xf numFmtId="165" fontId="58" fillId="0" borderId="0" xfId="176" applyNumberFormat="1" applyFont="1" applyBorder="1" applyAlignment="1" applyProtection="1">
      <alignment horizontal="right"/>
    </xf>
    <xf numFmtId="2" fontId="59" fillId="55" borderId="0" xfId="176" applyNumberFormat="1" applyFont="1" applyFill="1" applyBorder="1" applyAlignment="1" applyProtection="1">
      <alignment horizontal="left"/>
    </xf>
    <xf numFmtId="2" fontId="60" fillId="55" borderId="0" xfId="176" applyNumberFormat="1" applyFont="1" applyFill="1" applyBorder="1" applyAlignment="1" applyProtection="1">
      <alignment horizontal="right"/>
    </xf>
    <xf numFmtId="165" fontId="48" fillId="55" borderId="37" xfId="156" applyNumberFormat="1" applyFont="1" applyFill="1" applyBorder="1" applyAlignment="1" applyProtection="1">
      <alignment horizontal="right"/>
    </xf>
    <xf numFmtId="165" fontId="58" fillId="55" borderId="27" xfId="176" applyNumberFormat="1" applyFont="1" applyFill="1" applyBorder="1" applyAlignment="1" applyProtection="1">
      <alignment horizontal="right"/>
    </xf>
    <xf numFmtId="165" fontId="58" fillId="55" borderId="28" xfId="176" applyNumberFormat="1" applyFont="1" applyFill="1" applyBorder="1" applyAlignment="1" applyProtection="1">
      <alignment horizontal="right"/>
    </xf>
    <xf numFmtId="0" fontId="0" fillId="55" borderId="0" xfId="0" applyFill="1" applyAlignment="1">
      <alignment vertical="top"/>
    </xf>
    <xf numFmtId="166" fontId="0" fillId="0" borderId="0" xfId="115" applyNumberFormat="1" applyFont="1"/>
    <xf numFmtId="0" fontId="16" fillId="0" borderId="0" xfId="0" applyFont="1" applyAlignment="1">
      <alignment wrapText="1"/>
    </xf>
    <xf numFmtId="0" fontId="0" fillId="55" borderId="14" xfId="0" applyFill="1" applyBorder="1"/>
    <xf numFmtId="0" fontId="19" fillId="55" borderId="14" xfId="0" applyFont="1" applyFill="1" applyBorder="1"/>
    <xf numFmtId="0" fontId="0" fillId="55" borderId="0" xfId="0" applyFill="1" applyAlignment="1">
      <alignment horizontal="left" wrapText="1"/>
    </xf>
    <xf numFmtId="166" fontId="19" fillId="0" borderId="14" xfId="0" applyNumberFormat="1" applyFont="1" applyFill="1" applyBorder="1" applyAlignment="1">
      <alignment horizontal="right" vertical="center"/>
    </xf>
    <xf numFmtId="1" fontId="19" fillId="0" borderId="14" xfId="184" applyNumberFormat="1" applyFont="1" applyFill="1" applyBorder="1" applyAlignment="1">
      <alignment horizontal="right" vertical="center" indent="2"/>
    </xf>
    <xf numFmtId="165" fontId="19" fillId="0" borderId="14" xfId="184" applyNumberFormat="1" applyFont="1" applyFill="1" applyBorder="1" applyAlignment="1">
      <alignment horizontal="right" vertical="center"/>
    </xf>
    <xf numFmtId="166" fontId="19" fillId="0" borderId="14" xfId="0" applyNumberFormat="1" applyFont="1" applyFill="1" applyBorder="1" applyAlignment="1">
      <alignment horizontal="right"/>
    </xf>
    <xf numFmtId="165" fontId="19" fillId="0" borderId="14" xfId="184" applyNumberFormat="1" applyFont="1" applyFill="1" applyBorder="1" applyAlignment="1">
      <alignment horizontal="right"/>
    </xf>
    <xf numFmtId="166" fontId="19" fillId="0" borderId="14" xfId="180" applyNumberFormat="1" applyFont="1" applyFill="1" applyBorder="1" applyAlignment="1">
      <alignment horizontal="right"/>
    </xf>
    <xf numFmtId="166" fontId="21" fillId="0" borderId="26" xfId="180" applyNumberFormat="1" applyFont="1" applyFill="1" applyBorder="1" applyAlignment="1">
      <alignment horizontal="right"/>
    </xf>
    <xf numFmtId="165" fontId="21" fillId="0" borderId="26" xfId="184" applyNumberFormat="1" applyFont="1" applyFill="1" applyBorder="1" applyAlignment="1">
      <alignment horizontal="right"/>
    </xf>
    <xf numFmtId="0" fontId="61" fillId="0" borderId="20" xfId="0" applyFont="1" applyFill="1" applyBorder="1" applyAlignment="1">
      <alignment horizontal="center" vertical="center" wrapText="1"/>
    </xf>
    <xf numFmtId="2" fontId="20" fillId="0" borderId="14" xfId="0" applyNumberFormat="1" applyFont="1" applyBorder="1"/>
    <xf numFmtId="166" fontId="20" fillId="63" borderId="14" xfId="115" applyNumberFormat="1" applyFont="1" applyFill="1" applyBorder="1"/>
    <xf numFmtId="165" fontId="19" fillId="0" borderId="14" xfId="184" applyNumberFormat="1" applyFont="1" applyFill="1" applyBorder="1" applyAlignment="1">
      <alignment horizontal="right" vertical="center" indent="2"/>
    </xf>
    <xf numFmtId="0" fontId="16" fillId="55" borderId="14" xfId="0" applyFont="1" applyFill="1" applyBorder="1"/>
    <xf numFmtId="0" fontId="0" fillId="55" borderId="0" xfId="0" applyFill="1" applyBorder="1"/>
    <xf numFmtId="10" fontId="0" fillId="55" borderId="14" xfId="160" applyNumberFormat="1" applyFont="1" applyFill="1" applyBorder="1" applyAlignment="1">
      <alignment horizontal="center"/>
    </xf>
    <xf numFmtId="10" fontId="16" fillId="55" borderId="14" xfId="160" applyNumberFormat="1" applyFont="1" applyFill="1" applyBorder="1" applyAlignment="1">
      <alignment horizontal="center"/>
    </xf>
    <xf numFmtId="0" fontId="19" fillId="55" borderId="14" xfId="0" applyFont="1" applyFill="1" applyBorder="1" applyAlignment="1">
      <alignment horizontal="center" vertical="center" wrapText="1"/>
    </xf>
    <xf numFmtId="0" fontId="21" fillId="55" borderId="38" xfId="0" applyFont="1" applyFill="1" applyBorder="1" applyAlignment="1">
      <alignment horizontal="center" wrapText="1"/>
    </xf>
    <xf numFmtId="0" fontId="16" fillId="55" borderId="0" xfId="0" applyFont="1" applyFill="1" applyAlignment="1">
      <alignment wrapText="1"/>
    </xf>
    <xf numFmtId="0" fontId="21" fillId="55" borderId="38" xfId="0" applyFont="1" applyFill="1" applyBorder="1" applyAlignment="1">
      <alignment horizontal="justify"/>
    </xf>
    <xf numFmtId="0" fontId="21" fillId="55" borderId="39" xfId="0" applyFont="1" applyFill="1" applyBorder="1" applyAlignment="1">
      <alignment horizontal="justify"/>
    </xf>
    <xf numFmtId="0" fontId="21" fillId="55" borderId="40" xfId="0" applyFont="1" applyFill="1" applyBorder="1" applyAlignment="1">
      <alignment horizontal="justify"/>
    </xf>
    <xf numFmtId="0" fontId="21" fillId="55" borderId="30" xfId="0" applyFont="1" applyFill="1" applyBorder="1" applyAlignment="1">
      <alignment horizontal="center" wrapText="1"/>
    </xf>
    <xf numFmtId="0" fontId="21" fillId="55" borderId="27" xfId="0" applyFont="1" applyFill="1" applyBorder="1" applyAlignment="1">
      <alignment horizontal="center" wrapText="1"/>
    </xf>
    <xf numFmtId="0" fontId="21" fillId="55" borderId="31" xfId="0" applyFont="1" applyFill="1" applyBorder="1" applyAlignment="1">
      <alignment horizontal="center" wrapText="1"/>
    </xf>
    <xf numFmtId="0" fontId="21" fillId="55" borderId="32" xfId="0" applyFont="1" applyFill="1" applyBorder="1" applyAlignment="1">
      <alignment horizontal="center" wrapText="1"/>
    </xf>
    <xf numFmtId="0" fontId="21" fillId="55" borderId="28" xfId="0" applyFont="1" applyFill="1" applyBorder="1" applyAlignment="1">
      <alignment horizontal="center" wrapText="1"/>
    </xf>
    <xf numFmtId="0" fontId="21" fillId="55" borderId="33" xfId="0" applyFont="1" applyFill="1" applyBorder="1" applyAlignment="1">
      <alignment horizontal="center" wrapText="1"/>
    </xf>
    <xf numFmtId="0" fontId="21" fillId="55" borderId="30" xfId="0" applyFont="1" applyFill="1" applyBorder="1" applyAlignment="1">
      <alignment horizontal="center" vertical="center" wrapText="1"/>
    </xf>
    <xf numFmtId="0" fontId="21" fillId="55" borderId="27" xfId="0" applyFont="1" applyFill="1" applyBorder="1" applyAlignment="1">
      <alignment horizontal="center" vertical="center" wrapText="1"/>
    </xf>
    <xf numFmtId="0" fontId="21" fillId="55" borderId="31" xfId="0" applyFont="1" applyFill="1" applyBorder="1" applyAlignment="1">
      <alignment horizontal="center" vertical="center" wrapText="1"/>
    </xf>
    <xf numFmtId="0" fontId="21" fillId="55" borderId="32" xfId="0" applyFont="1" applyFill="1" applyBorder="1" applyAlignment="1">
      <alignment horizontal="center" vertical="center" wrapText="1"/>
    </xf>
    <xf numFmtId="0" fontId="21" fillId="55" borderId="28" xfId="0" applyFont="1" applyFill="1" applyBorder="1" applyAlignment="1">
      <alignment horizontal="center" vertical="center" wrapText="1"/>
    </xf>
    <xf numFmtId="0" fontId="21" fillId="55" borderId="33" xfId="0" applyFont="1" applyFill="1" applyBorder="1" applyAlignment="1">
      <alignment horizontal="center" vertical="center" wrapText="1"/>
    </xf>
    <xf numFmtId="0" fontId="18" fillId="55" borderId="0" xfId="0" applyFont="1" applyFill="1" applyAlignment="1">
      <alignment horizontal="left" wrapText="1"/>
    </xf>
    <xf numFmtId="0" fontId="21" fillId="55" borderId="0" xfId="0" applyFont="1" applyFill="1" applyAlignment="1">
      <alignment horizontal="left"/>
    </xf>
    <xf numFmtId="0" fontId="21" fillId="55" borderId="14" xfId="0" applyFont="1" applyFill="1" applyBorder="1" applyAlignment="1">
      <alignment horizontal="center" vertical="center" wrapText="1"/>
    </xf>
    <xf numFmtId="0" fontId="21" fillId="55" borderId="21" xfId="0" applyFont="1" applyFill="1" applyBorder="1" applyAlignment="1">
      <alignment horizontal="center" vertical="center" wrapText="1"/>
    </xf>
    <xf numFmtId="0" fontId="21" fillId="55" borderId="44" xfId="0" applyFont="1" applyFill="1" applyBorder="1" applyAlignment="1">
      <alignment horizontal="center" vertical="center" wrapText="1"/>
    </xf>
    <xf numFmtId="0" fontId="21" fillId="55" borderId="35" xfId="0" applyFont="1" applyFill="1" applyBorder="1" applyAlignment="1">
      <alignment horizontal="center" vertical="center" wrapText="1"/>
    </xf>
    <xf numFmtId="0" fontId="21" fillId="55" borderId="34" xfId="135" applyFont="1" applyFill="1" applyBorder="1" applyAlignment="1">
      <alignment horizontal="center" vertical="center"/>
    </xf>
    <xf numFmtId="0" fontId="21" fillId="55" borderId="21" xfId="135" applyFont="1" applyFill="1" applyBorder="1" applyAlignment="1">
      <alignment horizontal="center" vertical="center"/>
    </xf>
    <xf numFmtId="0" fontId="21" fillId="55" borderId="35" xfId="135" applyFont="1" applyFill="1" applyBorder="1" applyAlignment="1">
      <alignment horizontal="center" vertical="center"/>
    </xf>
    <xf numFmtId="0" fontId="16" fillId="55" borderId="20" xfId="0" applyFont="1" applyFill="1" applyBorder="1" applyAlignment="1">
      <alignment horizontal="center" vertical="center" wrapText="1"/>
    </xf>
    <xf numFmtId="0" fontId="16" fillId="55" borderId="26" xfId="0" applyFont="1" applyFill="1" applyBorder="1" applyAlignment="1">
      <alignment horizontal="center" vertical="center" wrapText="1"/>
    </xf>
    <xf numFmtId="0" fontId="24" fillId="55" borderId="28" xfId="135" applyFont="1" applyFill="1" applyBorder="1" applyAlignment="1">
      <alignment horizontal="center" vertical="center"/>
    </xf>
    <xf numFmtId="0" fontId="20" fillId="55" borderId="36" xfId="135" applyFont="1" applyFill="1" applyBorder="1" applyAlignment="1">
      <alignment horizontal="center" vertical="center"/>
    </xf>
    <xf numFmtId="0" fontId="46" fillId="55" borderId="27" xfId="135" applyFont="1" applyFill="1" applyBorder="1" applyAlignment="1">
      <alignment horizontal="center" vertical="center" wrapText="1"/>
    </xf>
    <xf numFmtId="0" fontId="46" fillId="55" borderId="37" xfId="135" applyFont="1" applyFill="1" applyBorder="1" applyAlignment="1">
      <alignment horizontal="center" vertical="center" wrapText="1"/>
    </xf>
    <xf numFmtId="1" fontId="21" fillId="60" borderId="14" xfId="183" applyNumberFormat="1" applyFont="1" applyFill="1" applyBorder="1" applyAlignment="1">
      <alignment horizontal="center" vertical="center" wrapText="1"/>
    </xf>
    <xf numFmtId="0" fontId="57" fillId="0" borderId="20" xfId="182" applyBorder="1" applyAlignment="1">
      <alignment horizontal="center" wrapText="1"/>
    </xf>
    <xf numFmtId="0" fontId="57" fillId="0" borderId="25" xfId="182" applyBorder="1" applyAlignment="1">
      <alignment horizontal="center" wrapText="1"/>
    </xf>
    <xf numFmtId="0" fontId="57" fillId="0" borderId="26" xfId="182" applyBorder="1" applyAlignment="1">
      <alignment horizontal="center" wrapText="1"/>
    </xf>
    <xf numFmtId="0" fontId="0" fillId="55" borderId="0" xfId="0" applyFill="1" applyAlignment="1">
      <alignment horizontal="left" wrapText="1"/>
    </xf>
    <xf numFmtId="0" fontId="16" fillId="55" borderId="0" xfId="0" applyFont="1" applyFill="1" applyAlignment="1">
      <alignment horizontal="left" wrapText="1"/>
    </xf>
  </cellXfs>
  <cellStyles count="188">
    <cellStyle name="20 % - Accent1" xfId="18" builtinId="30" customBuiltin="1"/>
    <cellStyle name="20 % - Accent2" xfId="22" builtinId="34" customBuiltin="1"/>
    <cellStyle name="20 % - Accent3" xfId="26" builtinId="38" customBuiltin="1"/>
    <cellStyle name="20 % - Accent4" xfId="30" builtinId="42" customBuiltin="1"/>
    <cellStyle name="20 % - Accent5" xfId="34" builtinId="46" customBuiltin="1"/>
    <cellStyle name="20 % - Accent6" xfId="38" builtinId="50" customBuiltin="1"/>
    <cellStyle name="20% - Accent1" xfId="42"/>
    <cellStyle name="20% - Accent2" xfId="43"/>
    <cellStyle name="20% - Accent3" xfId="44"/>
    <cellStyle name="20% - Accent4" xfId="45"/>
    <cellStyle name="20% - Accent5" xfId="46"/>
    <cellStyle name="20% - Accent6" xfId="47"/>
    <cellStyle name="40 % - Accent1" xfId="19" builtinId="31" customBuiltin="1"/>
    <cellStyle name="40 % - Accent2" xfId="23" builtinId="35" customBuiltin="1"/>
    <cellStyle name="40 % - Accent3" xfId="27" builtinId="39" customBuiltin="1"/>
    <cellStyle name="40 % - Accent4" xfId="31" builtinId="43" customBuiltin="1"/>
    <cellStyle name="40 % - Accent5" xfId="35" builtinId="47" customBuiltin="1"/>
    <cellStyle name="40 % - Accent6" xfId="39" builtinId="51" customBuiltin="1"/>
    <cellStyle name="40% - Accent1" xfId="48"/>
    <cellStyle name="40% - Accent2" xfId="49"/>
    <cellStyle name="40% - Accent3" xfId="50"/>
    <cellStyle name="40% - Accent4" xfId="51"/>
    <cellStyle name="40% - Accent5" xfId="52"/>
    <cellStyle name="40% - Accent6" xfId="53"/>
    <cellStyle name="60 % - Accent1" xfId="20" builtinId="32" customBuiltin="1"/>
    <cellStyle name="60 % - Accent2" xfId="24" builtinId="36" customBuiltin="1"/>
    <cellStyle name="60 % - Accent3" xfId="28" builtinId="40" customBuiltin="1"/>
    <cellStyle name="60 % - Accent4" xfId="32" builtinId="44" customBuiltin="1"/>
    <cellStyle name="60 % - Accent5" xfId="36" builtinId="48" customBuiltin="1"/>
    <cellStyle name="60 % - Accent6" xfId="40" builtinId="52" customBuiltin="1"/>
    <cellStyle name="60% - Accent1" xfId="54"/>
    <cellStyle name="60% - Accent2" xfId="55"/>
    <cellStyle name="60% - Accent3" xfId="56"/>
    <cellStyle name="60% - Accent4" xfId="57"/>
    <cellStyle name="60% - Accent5" xfId="58"/>
    <cellStyle name="60% - Accent6" xfId="59"/>
    <cellStyle name="Accent1" xfId="17" builtinId="29" customBuiltin="1"/>
    <cellStyle name="Accent1 2" xfId="60"/>
    <cellStyle name="Accent1 3" xfId="61"/>
    <cellStyle name="Accent2" xfId="21" builtinId="33" customBuiltin="1"/>
    <cellStyle name="Accent2 2" xfId="62"/>
    <cellStyle name="Accent2 3" xfId="63"/>
    <cellStyle name="Accent3" xfId="25" builtinId="37" customBuiltin="1"/>
    <cellStyle name="Accent3 2" xfId="64"/>
    <cellStyle name="Accent3 3" xfId="65"/>
    <cellStyle name="Accent4" xfId="29" builtinId="41" customBuiltin="1"/>
    <cellStyle name="Accent4 2" xfId="66"/>
    <cellStyle name="Accent4 3" xfId="67"/>
    <cellStyle name="Accent5" xfId="33" builtinId="45" customBuiltin="1"/>
    <cellStyle name="Accent5 2" xfId="68"/>
    <cellStyle name="Accent5 3" xfId="69"/>
    <cellStyle name="Accent6" xfId="37" builtinId="49" customBuiltin="1"/>
    <cellStyle name="Accent6 2" xfId="70"/>
    <cellStyle name="Accent6 3" xfId="71"/>
    <cellStyle name="Avertissement" xfId="14" builtinId="11" customBuiltin="1"/>
    <cellStyle name="Bad" xfId="72"/>
    <cellStyle name="Calcul" xfId="11" builtinId="22" customBuiltin="1"/>
    <cellStyle name="Calculation" xfId="73"/>
    <cellStyle name="Cellule liée" xfId="12" builtinId="24" customBuiltin="1"/>
    <cellStyle name="Check Cell" xfId="74"/>
    <cellStyle name="Commentaire 2" xfId="75"/>
    <cellStyle name="Commentaire 2 2" xfId="76"/>
    <cellStyle name="Commentaire 2 2 2" xfId="77"/>
    <cellStyle name="Commentaire 2 2 3" xfId="78"/>
    <cellStyle name="Commentaire 2 3" xfId="79"/>
    <cellStyle name="Commentaire 2 4" xfId="80"/>
    <cellStyle name="Encadr" xfId="81"/>
    <cellStyle name="Entrée" xfId="9" builtinId="20" customBuiltin="1"/>
    <cellStyle name="Euro" xfId="82"/>
    <cellStyle name="Euro 2" xfId="83"/>
    <cellStyle name="Euro 2 2" xfId="84"/>
    <cellStyle name="Euro 3" xfId="85"/>
    <cellStyle name="Euro 3 2" xfId="86"/>
    <cellStyle name="Euro 3 2 2" xfId="87"/>
    <cellStyle name="Euro 4" xfId="88"/>
    <cellStyle name="Explanatory Text" xfId="89"/>
    <cellStyle name="Good" xfId="90"/>
    <cellStyle name="Heading 1" xfId="91"/>
    <cellStyle name="Heading 2" xfId="92"/>
    <cellStyle name="Heading 3" xfId="93"/>
    <cellStyle name="Heading 4" xfId="94"/>
    <cellStyle name="Input" xfId="95"/>
    <cellStyle name="Insatisfaisant" xfId="7" builtinId="27" customBuiltin="1"/>
    <cellStyle name="Lien hypertexte 2" xfId="96"/>
    <cellStyle name="Lien hypertexte 2 2" xfId="97"/>
    <cellStyle name="Lien hypertexte 2 2 2" xfId="98"/>
    <cellStyle name="Lien hypertexte 2 3" xfId="99"/>
    <cellStyle name="Lien hypertexte 3" xfId="100"/>
    <cellStyle name="Lien hypertexte 3 2" xfId="101"/>
    <cellStyle name="Lien hypertexte 3 2 2" xfId="102"/>
    <cellStyle name="Lien hypertexte 3 3" xfId="103"/>
    <cellStyle name="Lien hypertexte 4" xfId="104"/>
    <cellStyle name="Lien hypertexte 4 2" xfId="105"/>
    <cellStyle name="Lien hypertexte 4 2 2" xfId="106"/>
    <cellStyle name="Lien hypertexte 4 2 2 2" xfId="107"/>
    <cellStyle name="Lien hypertexte 4 3" xfId="108"/>
    <cellStyle name="Lien hypertexte 4 3 2" xfId="109"/>
    <cellStyle name="Lien hypertexte 5" xfId="110"/>
    <cellStyle name="Lien hypertexte 5 2" xfId="111"/>
    <cellStyle name="Lien hypertexte 5 2 2" xfId="112"/>
    <cellStyle name="Lien hypertexte 6" xfId="113"/>
    <cellStyle name="Linked Cell" xfId="114"/>
    <cellStyle name="Milliers" xfId="180" builtinId="3"/>
    <cellStyle name="Milliers 10" xfId="115"/>
    <cellStyle name="Milliers 11" xfId="185"/>
    <cellStyle name="Milliers 12" xfId="186"/>
    <cellStyle name="Milliers 2" xfId="116"/>
    <cellStyle name="Milliers 2 2" xfId="117"/>
    <cellStyle name="Milliers 2 2 2" xfId="118"/>
    <cellStyle name="Milliers 2 3" xfId="119"/>
    <cellStyle name="Milliers 2 3 2" xfId="120"/>
    <cellStyle name="Milliers 2 3 2 2" xfId="121"/>
    <cellStyle name="Milliers 3" xfId="122"/>
    <cellStyle name="Milliers 3 2" xfId="123"/>
    <cellStyle name="Milliers 4" xfId="124"/>
    <cellStyle name="Milliers 4 2" xfId="125"/>
    <cellStyle name="Milliers 5" xfId="126"/>
    <cellStyle name="Milliers 5 2" xfId="127"/>
    <cellStyle name="Milliers 5 2 2" xfId="128"/>
    <cellStyle name="Milliers 6" xfId="129"/>
    <cellStyle name="Milliers 6 2" xfId="130"/>
    <cellStyle name="Milliers 7" xfId="131"/>
    <cellStyle name="Milliers 8" xfId="132"/>
    <cellStyle name="Milliers 8 2" xfId="177"/>
    <cellStyle name="Milliers 9" xfId="133"/>
    <cellStyle name="Milliers 9 2" xfId="178"/>
    <cellStyle name="Motif" xfId="187"/>
    <cellStyle name="Neutral" xfId="134"/>
    <cellStyle name="Neutre" xfId="8" builtinId="28" customBuiltin="1"/>
    <cellStyle name="Normal" xfId="0" builtinId="0"/>
    <cellStyle name="Normal 2" xfId="135"/>
    <cellStyle name="Normal 2 2" xfId="136"/>
    <cellStyle name="Normal 2 2 2" xfId="137"/>
    <cellStyle name="Normal 2 2 3" xfId="138"/>
    <cellStyle name="Normal 2 3" xfId="139"/>
    <cellStyle name="Normal 2 3 2" xfId="140"/>
    <cellStyle name="Normal 2 3 3" xfId="141"/>
    <cellStyle name="Normal 2 3 3 2" xfId="142"/>
    <cellStyle name="Normal 2 3 3 3" xfId="143"/>
    <cellStyle name="Normal 2 3 3_Graphique_2" xfId="144"/>
    <cellStyle name="Normal 2 3 4" xfId="145"/>
    <cellStyle name="Normal 2 3_Graphique_2" xfId="146"/>
    <cellStyle name="Normal 2 4" xfId="147"/>
    <cellStyle name="Normal 2_Graphique_2" xfId="148"/>
    <cellStyle name="Normal 3" xfId="149"/>
    <cellStyle name="Normal 3 2" xfId="150"/>
    <cellStyle name="Normal 3 3" xfId="151"/>
    <cellStyle name="Normal 3 4" xfId="152"/>
    <cellStyle name="Normal 3_Feuil3" xfId="153"/>
    <cellStyle name="Normal 4" xfId="154"/>
    <cellStyle name="Normal 5" xfId="155"/>
    <cellStyle name="Normal 6" xfId="41"/>
    <cellStyle name="Normal 7" xfId="182"/>
    <cellStyle name="Normal_02-G_XGDP" xfId="156"/>
    <cellStyle name="Normal_2010_SD.Nature des ressources" xfId="181"/>
    <cellStyle name="Normal_22A-BH_RS" xfId="176"/>
    <cellStyle name="Normal_AGREGATS_08_SEMIDEF" xfId="183"/>
    <cellStyle name="Note" xfId="157"/>
    <cellStyle name="Output" xfId="158"/>
    <cellStyle name="Pourcentage 2" xfId="160"/>
    <cellStyle name="Pourcentage 2 2" xfId="161"/>
    <cellStyle name="Pourcentage 2 2 2" xfId="162"/>
    <cellStyle name="Pourcentage 2 3" xfId="163"/>
    <cellStyle name="Pourcentage 2 3 2" xfId="164"/>
    <cellStyle name="Pourcentage 2 3 2 2" xfId="165"/>
    <cellStyle name="Pourcentage 3" xfId="166"/>
    <cellStyle name="Pourcentage 3 2" xfId="167"/>
    <cellStyle name="Pourcentage 3 2 2" xfId="168"/>
    <cellStyle name="Pourcentage 4" xfId="169"/>
    <cellStyle name="Pourcentage 5" xfId="170"/>
    <cellStyle name="Pourcentage 6" xfId="171"/>
    <cellStyle name="Pourcentage 6 2" xfId="179"/>
    <cellStyle name="Pourcentage 7" xfId="159"/>
    <cellStyle name="Pourcentage 8" xfId="184"/>
    <cellStyle name="Satisfaisant" xfId="6" builtinId="26" customBuiltin="1"/>
    <cellStyle name="Sortie" xfId="10" builtinId="21" customBuiltin="1"/>
    <cellStyle name="Texte explicatif" xfId="15" builtinId="53" customBuiltin="1"/>
    <cellStyle name="Title" xfId="172"/>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6" builtinId="25" customBuiltin="1"/>
    <cellStyle name="Total 2" xfId="173"/>
    <cellStyle name="Total 3" xfId="174"/>
    <cellStyle name="Vérification" xfId="13" builtinId="23" customBuiltin="1"/>
    <cellStyle name="Warning Text" xfId="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600098645387447E-2"/>
          <c:y val="3.6506421284857635E-2"/>
          <c:w val="0.88256982977798926"/>
          <c:h val="0.79217422170578877"/>
        </c:manualLayout>
      </c:layout>
      <c:barChart>
        <c:barDir val="col"/>
        <c:grouping val="clustered"/>
        <c:varyColors val="0"/>
        <c:ser>
          <c:idx val="0"/>
          <c:order val="0"/>
          <c:tx>
            <c:strRef>
              <c:f>'Graphique 2'!$O$29</c:f>
              <c:strCache>
                <c:ptCount val="1"/>
                <c:pt idx="0">
                  <c:v>Contribution des entreprises (en points de %)</c:v>
                </c:pt>
              </c:strCache>
            </c:strRef>
          </c:tx>
          <c:invertIfNegative val="0"/>
          <c:cat>
            <c:strRef>
              <c:f>'Graphique 2'!$N$32:$N$44</c:f>
              <c:strCache>
                <c:ptCount val="13"/>
                <c:pt idx="0">
                  <c:v>2004</c:v>
                </c:pt>
                <c:pt idx="1">
                  <c:v>2005</c:v>
                </c:pt>
                <c:pt idx="2">
                  <c:v>2006 (r)</c:v>
                </c:pt>
                <c:pt idx="3">
                  <c:v>2007</c:v>
                </c:pt>
                <c:pt idx="4">
                  <c:v>2008</c:v>
                </c:pt>
                <c:pt idx="5">
                  <c:v>2009 (r)</c:v>
                </c:pt>
                <c:pt idx="6">
                  <c:v>2010</c:v>
                </c:pt>
                <c:pt idx="7">
                  <c:v>2011</c:v>
                </c:pt>
                <c:pt idx="8">
                  <c:v>2012</c:v>
                </c:pt>
                <c:pt idx="9">
                  <c:v>2013</c:v>
                </c:pt>
                <c:pt idx="10">
                  <c:v>2014 (r)</c:v>
                </c:pt>
                <c:pt idx="11">
                  <c:v>2015 (sd)</c:v>
                </c:pt>
                <c:pt idx="12">
                  <c:v>2016 (e)</c:v>
                </c:pt>
              </c:strCache>
            </c:strRef>
          </c:cat>
          <c:val>
            <c:numRef>
              <c:f>'Graphique 2'!$O$32:$O$44</c:f>
              <c:numCache>
                <c:formatCode>0.0%</c:formatCode>
                <c:ptCount val="13"/>
                <c:pt idx="0">
                  <c:v>1.4827328192527016E-2</c:v>
                </c:pt>
                <c:pt idx="1">
                  <c:v>-1.2563142890503013E-2</c:v>
                </c:pt>
                <c:pt idx="2">
                  <c:v>2.4887716704369029E-2</c:v>
                </c:pt>
                <c:pt idx="3">
                  <c:v>5.8931930648907062E-3</c:v>
                </c:pt>
                <c:pt idx="4">
                  <c:v>1.0427801781529281E-2</c:v>
                </c:pt>
                <c:pt idx="5">
                  <c:v>1.556535804367448E-2</c:v>
                </c:pt>
                <c:pt idx="6">
                  <c:v>1.7609775450720483E-2</c:v>
                </c:pt>
                <c:pt idx="7">
                  <c:v>2.5910606879793515E-2</c:v>
                </c:pt>
                <c:pt idx="8">
                  <c:v>1.8776530447600637E-2</c:v>
                </c:pt>
                <c:pt idx="9">
                  <c:v>6.7182370225472108E-3</c:v>
                </c:pt>
                <c:pt idx="10">
                  <c:v>8.0174827650576815E-3</c:v>
                </c:pt>
                <c:pt idx="11">
                  <c:v>5.7347250469504353E-3</c:v>
                </c:pt>
                <c:pt idx="12">
                  <c:v>-2.5839571029237778E-4</c:v>
                </c:pt>
              </c:numCache>
            </c:numRef>
          </c:val>
        </c:ser>
        <c:ser>
          <c:idx val="1"/>
          <c:order val="1"/>
          <c:tx>
            <c:strRef>
              <c:f>'Graphique 2'!$P$29</c:f>
              <c:strCache>
                <c:ptCount val="1"/>
                <c:pt idx="0">
                  <c:v>Contribution des administrations (en points de %)</c:v>
                </c:pt>
              </c:strCache>
            </c:strRef>
          </c:tx>
          <c:spPr>
            <a:solidFill>
              <a:schemeClr val="tx2">
                <a:lumMod val="20000"/>
                <a:lumOff val="80000"/>
              </a:schemeClr>
            </a:solidFill>
          </c:spPr>
          <c:invertIfNegative val="0"/>
          <c:cat>
            <c:strRef>
              <c:f>'Graphique 2'!$N$32:$N$44</c:f>
              <c:strCache>
                <c:ptCount val="13"/>
                <c:pt idx="0">
                  <c:v>2004</c:v>
                </c:pt>
                <c:pt idx="1">
                  <c:v>2005</c:v>
                </c:pt>
                <c:pt idx="2">
                  <c:v>2006 (r)</c:v>
                </c:pt>
                <c:pt idx="3">
                  <c:v>2007</c:v>
                </c:pt>
                <c:pt idx="4">
                  <c:v>2008</c:v>
                </c:pt>
                <c:pt idx="5">
                  <c:v>2009 (r)</c:v>
                </c:pt>
                <c:pt idx="6">
                  <c:v>2010</c:v>
                </c:pt>
                <c:pt idx="7">
                  <c:v>2011</c:v>
                </c:pt>
                <c:pt idx="8">
                  <c:v>2012</c:v>
                </c:pt>
                <c:pt idx="9">
                  <c:v>2013</c:v>
                </c:pt>
                <c:pt idx="10">
                  <c:v>2014 (r)</c:v>
                </c:pt>
                <c:pt idx="11">
                  <c:v>2015 (sd)</c:v>
                </c:pt>
                <c:pt idx="12">
                  <c:v>2016 (e)</c:v>
                </c:pt>
              </c:strCache>
            </c:strRef>
          </c:cat>
          <c:val>
            <c:numRef>
              <c:f>'Graphique 2'!$P$32:$P$44</c:f>
              <c:numCache>
                <c:formatCode>0.0%</c:formatCode>
                <c:ptCount val="13"/>
                <c:pt idx="0">
                  <c:v>9.577074767794495E-4</c:v>
                </c:pt>
                <c:pt idx="1">
                  <c:v>8.2416684102963843E-3</c:v>
                </c:pt>
                <c:pt idx="2">
                  <c:v>-7.3662992389460203E-4</c:v>
                </c:pt>
                <c:pt idx="3">
                  <c:v>5.0858885605773929E-3</c:v>
                </c:pt>
                <c:pt idx="4">
                  <c:v>1.015382177449182E-2</c:v>
                </c:pt>
                <c:pt idx="5">
                  <c:v>2.6494462459150974E-2</c:v>
                </c:pt>
                <c:pt idx="6">
                  <c:v>1.2245016757000977E-2</c:v>
                </c:pt>
                <c:pt idx="7">
                  <c:v>2.1782270381433956E-3</c:v>
                </c:pt>
                <c:pt idx="8">
                  <c:v>6.2314812911508084E-4</c:v>
                </c:pt>
                <c:pt idx="9">
                  <c:v>3.5574171798030464E-3</c:v>
                </c:pt>
                <c:pt idx="10">
                  <c:v>-1.5785809417025334E-3</c:v>
                </c:pt>
                <c:pt idx="11">
                  <c:v>1.9043405301687592E-3</c:v>
                </c:pt>
                <c:pt idx="12">
                  <c:v>1.6212376351095461E-3</c:v>
                </c:pt>
              </c:numCache>
            </c:numRef>
          </c:val>
        </c:ser>
        <c:dLbls>
          <c:showLegendKey val="0"/>
          <c:showVal val="0"/>
          <c:showCatName val="0"/>
          <c:showSerName val="0"/>
          <c:showPercent val="0"/>
          <c:showBubbleSize val="0"/>
        </c:dLbls>
        <c:gapWidth val="150"/>
        <c:axId val="92815744"/>
        <c:axId val="92817664"/>
      </c:barChart>
      <c:lineChart>
        <c:grouping val="standard"/>
        <c:varyColors val="0"/>
        <c:ser>
          <c:idx val="2"/>
          <c:order val="2"/>
          <c:tx>
            <c:strRef>
              <c:f>'Graphique 2'!$Q$29</c:f>
              <c:strCache>
                <c:ptCount val="1"/>
                <c:pt idx="0">
                  <c:v>Évolution annuelle de la DIRD en volume (en %)</c:v>
                </c:pt>
              </c:strCache>
            </c:strRef>
          </c:tx>
          <c:spPr>
            <a:ln>
              <a:solidFill>
                <a:schemeClr val="tx1"/>
              </a:solidFill>
            </a:ln>
          </c:spPr>
          <c:marker>
            <c:symbol val="circle"/>
            <c:size val="3"/>
            <c:spPr>
              <a:solidFill>
                <a:schemeClr val="bg1"/>
              </a:solidFill>
              <a:ln w="12700">
                <a:solidFill>
                  <a:schemeClr val="tx1"/>
                </a:solidFill>
              </a:ln>
            </c:spPr>
          </c:marker>
          <c:cat>
            <c:strRef>
              <c:f>'Graphique 2'!$N$32:$N$44</c:f>
              <c:strCache>
                <c:ptCount val="13"/>
                <c:pt idx="0">
                  <c:v>2004</c:v>
                </c:pt>
                <c:pt idx="1">
                  <c:v>2005</c:v>
                </c:pt>
                <c:pt idx="2">
                  <c:v>2006 (r)</c:v>
                </c:pt>
                <c:pt idx="3">
                  <c:v>2007</c:v>
                </c:pt>
                <c:pt idx="4">
                  <c:v>2008</c:v>
                </c:pt>
                <c:pt idx="5">
                  <c:v>2009 (r)</c:v>
                </c:pt>
                <c:pt idx="6">
                  <c:v>2010</c:v>
                </c:pt>
                <c:pt idx="7">
                  <c:v>2011</c:v>
                </c:pt>
                <c:pt idx="8">
                  <c:v>2012</c:v>
                </c:pt>
                <c:pt idx="9">
                  <c:v>2013</c:v>
                </c:pt>
                <c:pt idx="10">
                  <c:v>2014 (r)</c:v>
                </c:pt>
                <c:pt idx="11">
                  <c:v>2015 (sd)</c:v>
                </c:pt>
                <c:pt idx="12">
                  <c:v>2016 (e)</c:v>
                </c:pt>
              </c:strCache>
            </c:strRef>
          </c:cat>
          <c:val>
            <c:numRef>
              <c:f>'Graphique 2'!$Q$32:$Q$44</c:f>
              <c:numCache>
                <c:formatCode>0.0%</c:formatCode>
                <c:ptCount val="13"/>
                <c:pt idx="0">
                  <c:v>1.5785035669306335E-2</c:v>
                </c:pt>
                <c:pt idx="1">
                  <c:v>-4.3214744802066996E-3</c:v>
                </c:pt>
                <c:pt idx="2">
                  <c:v>2.4151086780474396E-2</c:v>
                </c:pt>
                <c:pt idx="3">
                  <c:v>1.0979081625468012E-2</c:v>
                </c:pt>
                <c:pt idx="4">
                  <c:v>2.0581623556021222E-2</c:v>
                </c:pt>
                <c:pt idx="5">
                  <c:v>4.2059820502825307E-2</c:v>
                </c:pt>
                <c:pt idx="6">
                  <c:v>2.985479220772147E-2</c:v>
                </c:pt>
                <c:pt idx="7">
                  <c:v>2.8088833917936817E-2</c:v>
                </c:pt>
                <c:pt idx="8">
                  <c:v>1.9399678576716095E-2</c:v>
                </c:pt>
                <c:pt idx="9">
                  <c:v>1.0275654202350104E-2</c:v>
                </c:pt>
                <c:pt idx="10">
                  <c:v>6.4389018233550477E-3</c:v>
                </c:pt>
                <c:pt idx="11">
                  <c:v>7.6390655771192417E-3</c:v>
                </c:pt>
                <c:pt idx="12">
                  <c:v>1.3628419248170598E-3</c:v>
                </c:pt>
              </c:numCache>
            </c:numRef>
          </c:val>
          <c:smooth val="0"/>
        </c:ser>
        <c:dLbls>
          <c:showLegendKey val="0"/>
          <c:showVal val="0"/>
          <c:showCatName val="0"/>
          <c:showSerName val="0"/>
          <c:showPercent val="0"/>
          <c:showBubbleSize val="0"/>
        </c:dLbls>
        <c:marker val="1"/>
        <c:smooth val="0"/>
        <c:axId val="92815744"/>
        <c:axId val="92817664"/>
      </c:lineChart>
      <c:catAx>
        <c:axId val="92815744"/>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2817664"/>
        <c:crossesAt val="0"/>
        <c:auto val="1"/>
        <c:lblAlgn val="ctr"/>
        <c:lblOffset val="100"/>
        <c:noMultiLvlLbl val="0"/>
      </c:catAx>
      <c:valAx>
        <c:axId val="92817664"/>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2815744"/>
        <c:crosses val="autoZero"/>
        <c:crossBetween val="between"/>
      </c:valAx>
    </c:plotArea>
    <c:legend>
      <c:legendPos val="r"/>
      <c:layout>
        <c:manualLayout>
          <c:xMode val="edge"/>
          <c:yMode val="edge"/>
          <c:x val="0.51660542432195977"/>
          <c:y val="0.74907903753410132"/>
          <c:w val="0.46102321102479638"/>
          <c:h val="0.15946549784725184"/>
        </c:manualLayout>
      </c:layout>
      <c:overlay val="0"/>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286437168326932"/>
          <c:y val="5.7179975302507444E-2"/>
          <c:w val="0.4737695625884602"/>
          <c:h val="0.81259703097992231"/>
        </c:manualLayout>
      </c:layout>
      <c:barChart>
        <c:barDir val="bar"/>
        <c:grouping val="clustered"/>
        <c:varyColors val="0"/>
        <c:ser>
          <c:idx val="0"/>
          <c:order val="0"/>
          <c:invertIfNegative val="0"/>
          <c:cat>
            <c:strRef>
              <c:f>'Graphique 3'!$E$6:$E$14</c:f>
              <c:strCache>
                <c:ptCount val="9"/>
                <c:pt idx="0">
                  <c:v>Organismes étrangers</c:v>
                </c:pt>
                <c:pt idx="1">
                  <c:v>Enseignement supérieur</c:v>
                </c:pt>
                <c:pt idx="2">
                  <c:v>Administrations françaises (hors enseignement supérieur)</c:v>
                </c:pt>
                <c:pt idx="3">
                  <c:v>dont hors groupe</c:v>
                </c:pt>
                <c:pt idx="4">
                  <c:v>dont appartenant au groupe</c:v>
                </c:pt>
                <c:pt idx="5">
                  <c:v>Entreprises étrangères</c:v>
                </c:pt>
                <c:pt idx="6">
                  <c:v>dont hors groupe</c:v>
                </c:pt>
                <c:pt idx="7">
                  <c:v>dont appartenant au groupe</c:v>
                </c:pt>
                <c:pt idx="8">
                  <c:v>Entreprises françaises</c:v>
                </c:pt>
              </c:strCache>
            </c:strRef>
          </c:cat>
          <c:val>
            <c:numRef>
              <c:f>'Graphique 3'!$F$6:$F$14</c:f>
              <c:numCache>
                <c:formatCode>0.0%</c:formatCode>
                <c:ptCount val="9"/>
                <c:pt idx="0">
                  <c:v>7.0119220009323196E-3</c:v>
                </c:pt>
                <c:pt idx="1">
                  <c:v>1.4769578899980618E-2</c:v>
                </c:pt>
                <c:pt idx="2">
                  <c:v>3.8165298455505967E-2</c:v>
                </c:pt>
                <c:pt idx="3">
                  <c:v>0.10004944019274099</c:v>
                </c:pt>
                <c:pt idx="4">
                  <c:v>0.27948150113877046</c:v>
                </c:pt>
                <c:pt idx="5">
                  <c:v>0.3795309413315115</c:v>
                </c:pt>
                <c:pt idx="6">
                  <c:v>0.32397170956404775</c:v>
                </c:pt>
                <c:pt idx="7">
                  <c:v>0.21857092445260684</c:v>
                </c:pt>
                <c:pt idx="8">
                  <c:v>0.54254263315140339</c:v>
                </c:pt>
              </c:numCache>
            </c:numRef>
          </c:val>
        </c:ser>
        <c:dLbls>
          <c:showLegendKey val="0"/>
          <c:showVal val="0"/>
          <c:showCatName val="0"/>
          <c:showSerName val="0"/>
          <c:showPercent val="0"/>
          <c:showBubbleSize val="0"/>
        </c:dLbls>
        <c:gapWidth val="150"/>
        <c:axId val="93006080"/>
        <c:axId val="93028352"/>
      </c:barChart>
      <c:catAx>
        <c:axId val="93006080"/>
        <c:scaling>
          <c:orientation val="minMax"/>
        </c:scaling>
        <c:delete val="0"/>
        <c:axPos val="l"/>
        <c:majorTickMark val="none"/>
        <c:minorTickMark val="none"/>
        <c:tickLblPos val="nextTo"/>
        <c:crossAx val="93028352"/>
        <c:crosses val="autoZero"/>
        <c:auto val="1"/>
        <c:lblAlgn val="ctr"/>
        <c:lblOffset val="100"/>
        <c:noMultiLvlLbl val="0"/>
      </c:catAx>
      <c:valAx>
        <c:axId val="93028352"/>
        <c:scaling>
          <c:orientation val="minMax"/>
        </c:scaling>
        <c:delete val="0"/>
        <c:axPos val="b"/>
        <c:majorGridlines/>
        <c:numFmt formatCode="0%" sourceLinked="0"/>
        <c:majorTickMark val="out"/>
        <c:minorTickMark val="none"/>
        <c:tickLblPos val="nextTo"/>
        <c:crossAx val="9300608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45511222533828127"/>
          <c:y val="4.8087431693989074E-2"/>
          <c:w val="0.45654590443250997"/>
          <c:h val="0.73711664730433291"/>
        </c:manualLayout>
      </c:layout>
      <c:barChart>
        <c:barDir val="bar"/>
        <c:grouping val="percentStacked"/>
        <c:varyColors val="0"/>
        <c:ser>
          <c:idx val="0"/>
          <c:order val="0"/>
          <c:tx>
            <c:strRef>
              <c:f>'Graphique 4'!$E$2</c:f>
              <c:strCache>
                <c:ptCount val="1"/>
                <c:pt idx="0">
                  <c:v>Dotations MIRES</c:v>
                </c:pt>
              </c:strCache>
            </c:strRef>
          </c:tx>
          <c:invertIfNegative val="0"/>
          <c:cat>
            <c:strRef>
              <c:f>'Graphique 4'!$C$3:$C$9</c:f>
              <c:strCache>
                <c:ptCount val="7"/>
                <c:pt idx="0">
                  <c:v>Total administrations</c:v>
                </c:pt>
                <c:pt idx="1">
                  <c:v>Institutions sans but lucratif</c:v>
                </c:pt>
                <c:pt idx="2">
                  <c:v>dont : Universités et établissements d'enseignement supérieur et de recherche sous tutelle du MESRI</c:v>
                </c:pt>
                <c:pt idx="3">
                  <c:v>Établissements d'enseignement supérieur et de recherche</c:v>
                </c:pt>
                <c:pt idx="4">
                  <c:v>dont EPIC</c:v>
                </c:pt>
                <c:pt idx="5">
                  <c:v>dont EPST (y compris le CNRS)</c:v>
                </c:pt>
                <c:pt idx="6">
                  <c:v>Établissements publics de recherche et services ministériels</c:v>
                </c:pt>
              </c:strCache>
            </c:strRef>
          </c:cat>
          <c:val>
            <c:numRef>
              <c:f>'Graphique 4'!$E$3:$E$9</c:f>
              <c:numCache>
                <c:formatCode>0.00</c:formatCode>
                <c:ptCount val="7"/>
                <c:pt idx="0">
                  <c:v>55.236890657336076</c:v>
                </c:pt>
                <c:pt idx="1">
                  <c:v>8.3799643926358396</c:v>
                </c:pt>
                <c:pt idx="2">
                  <c:v>80.059819615725601</c:v>
                </c:pt>
                <c:pt idx="3">
                  <c:v>61.642304007029246</c:v>
                </c:pt>
                <c:pt idx="4">
                  <c:v>49.488707151709399</c:v>
                </c:pt>
                <c:pt idx="5">
                  <c:v>75.696659685840132</c:v>
                </c:pt>
                <c:pt idx="6">
                  <c:v>54.84074015775262</c:v>
                </c:pt>
              </c:numCache>
            </c:numRef>
          </c:val>
        </c:ser>
        <c:ser>
          <c:idx val="1"/>
          <c:order val="1"/>
          <c:tx>
            <c:strRef>
              <c:f>'Graphique 4'!$F$2</c:f>
              <c:strCache>
                <c:ptCount val="1"/>
                <c:pt idx="0">
                  <c:v>Dotations hors MIRES</c:v>
                </c:pt>
              </c:strCache>
            </c:strRef>
          </c:tx>
          <c:invertIfNegative val="0"/>
          <c:cat>
            <c:strRef>
              <c:f>'Graphique 4'!$C$3:$C$9</c:f>
              <c:strCache>
                <c:ptCount val="7"/>
                <c:pt idx="0">
                  <c:v>Total administrations</c:v>
                </c:pt>
                <c:pt idx="1">
                  <c:v>Institutions sans but lucratif</c:v>
                </c:pt>
                <c:pt idx="2">
                  <c:v>dont : Universités et établissements d'enseignement supérieur et de recherche sous tutelle du MESRI</c:v>
                </c:pt>
                <c:pt idx="3">
                  <c:v>Établissements d'enseignement supérieur et de recherche</c:v>
                </c:pt>
                <c:pt idx="4">
                  <c:v>dont EPIC</c:v>
                </c:pt>
                <c:pt idx="5">
                  <c:v>dont EPST (y compris le CNRS)</c:v>
                </c:pt>
                <c:pt idx="6">
                  <c:v>Établissements publics de recherche et services ministériels</c:v>
                </c:pt>
              </c:strCache>
            </c:strRef>
          </c:cat>
          <c:val>
            <c:numRef>
              <c:f>'Graphique 4'!$F$3:$F$9</c:f>
              <c:numCache>
                <c:formatCode>0.00</c:formatCode>
                <c:ptCount val="7"/>
                <c:pt idx="0">
                  <c:v>10.159620949693499</c:v>
                </c:pt>
                <c:pt idx="1">
                  <c:v>0</c:v>
                </c:pt>
                <c:pt idx="2">
                  <c:v>0</c:v>
                </c:pt>
                <c:pt idx="3">
                  <c:v>1.0534802332215467</c:v>
                </c:pt>
                <c:pt idx="4">
                  <c:v>5.9817330648240237</c:v>
                </c:pt>
                <c:pt idx="5">
                  <c:v>0</c:v>
                </c:pt>
                <c:pt idx="6">
                  <c:v>17.602731997199836</c:v>
                </c:pt>
              </c:numCache>
            </c:numRef>
          </c:val>
        </c:ser>
        <c:ser>
          <c:idx val="2"/>
          <c:order val="2"/>
          <c:tx>
            <c:strRef>
              <c:f>'Graphique 4'!$G$2</c:f>
              <c:strCache>
                <c:ptCount val="1"/>
                <c:pt idx="0">
                  <c:v>Ressources contractuelles</c:v>
                </c:pt>
              </c:strCache>
            </c:strRef>
          </c:tx>
          <c:invertIfNegative val="0"/>
          <c:cat>
            <c:strRef>
              <c:f>'Graphique 4'!$C$3:$C$9</c:f>
              <c:strCache>
                <c:ptCount val="7"/>
                <c:pt idx="0">
                  <c:v>Total administrations</c:v>
                </c:pt>
                <c:pt idx="1">
                  <c:v>Institutions sans but lucratif</c:v>
                </c:pt>
                <c:pt idx="2">
                  <c:v>dont : Universités et établissements d'enseignement supérieur et de recherche sous tutelle du MESRI</c:v>
                </c:pt>
                <c:pt idx="3">
                  <c:v>Établissements d'enseignement supérieur et de recherche</c:v>
                </c:pt>
                <c:pt idx="4">
                  <c:v>dont EPIC</c:v>
                </c:pt>
                <c:pt idx="5">
                  <c:v>dont EPST (y compris le CNRS)</c:v>
                </c:pt>
                <c:pt idx="6">
                  <c:v>Établissements publics de recherche et services ministériels</c:v>
                </c:pt>
              </c:strCache>
            </c:strRef>
          </c:cat>
          <c:val>
            <c:numRef>
              <c:f>'Graphique 4'!$G$3:$G$9</c:f>
              <c:numCache>
                <c:formatCode>0.00</c:formatCode>
                <c:ptCount val="7"/>
                <c:pt idx="0">
                  <c:v>22.405304999594541</c:v>
                </c:pt>
                <c:pt idx="1">
                  <c:v>48.157169711858842</c:v>
                </c:pt>
                <c:pt idx="2">
                  <c:v>18.431935921399933</c:v>
                </c:pt>
                <c:pt idx="3">
                  <c:v>20.083713355372623</c:v>
                </c:pt>
                <c:pt idx="4">
                  <c:v>31.802021903499416</c:v>
                </c:pt>
                <c:pt idx="5">
                  <c:v>21.642335518162852</c:v>
                </c:pt>
                <c:pt idx="6">
                  <c:v>21.763066590916505</c:v>
                </c:pt>
              </c:numCache>
            </c:numRef>
          </c:val>
        </c:ser>
        <c:ser>
          <c:idx val="3"/>
          <c:order val="3"/>
          <c:tx>
            <c:strRef>
              <c:f>'Graphique 4'!$H$2</c:f>
              <c:strCache>
                <c:ptCount val="1"/>
                <c:pt idx="0">
                  <c:v>Ressources propres</c:v>
                </c:pt>
              </c:strCache>
            </c:strRef>
          </c:tx>
          <c:invertIfNegative val="0"/>
          <c:cat>
            <c:strRef>
              <c:f>'Graphique 4'!$C$3:$C$9</c:f>
              <c:strCache>
                <c:ptCount val="7"/>
                <c:pt idx="0">
                  <c:v>Total administrations</c:v>
                </c:pt>
                <c:pt idx="1">
                  <c:v>Institutions sans but lucratif</c:v>
                </c:pt>
                <c:pt idx="2">
                  <c:v>dont : Universités et établissements d'enseignement supérieur et de recherche sous tutelle du MESRI</c:v>
                </c:pt>
                <c:pt idx="3">
                  <c:v>Établissements d'enseignement supérieur et de recherche</c:v>
                </c:pt>
                <c:pt idx="4">
                  <c:v>dont EPIC</c:v>
                </c:pt>
                <c:pt idx="5">
                  <c:v>dont EPST (y compris le CNRS)</c:v>
                </c:pt>
                <c:pt idx="6">
                  <c:v>Établissements publics de recherche et services ministériels</c:v>
                </c:pt>
              </c:strCache>
            </c:strRef>
          </c:cat>
          <c:val>
            <c:numRef>
              <c:f>'Graphique 4'!$H$3:$H$9</c:f>
              <c:numCache>
                <c:formatCode>0.00</c:formatCode>
                <c:ptCount val="7"/>
                <c:pt idx="0">
                  <c:v>12.198183393375874</c:v>
                </c:pt>
                <c:pt idx="1">
                  <c:v>43.462865895505317</c:v>
                </c:pt>
                <c:pt idx="2">
                  <c:v>1.5082444628744678</c:v>
                </c:pt>
                <c:pt idx="3">
                  <c:v>17.220502404376582</c:v>
                </c:pt>
                <c:pt idx="4">
                  <c:v>12.727537879967162</c:v>
                </c:pt>
                <c:pt idx="5">
                  <c:v>2.661004795997016</c:v>
                </c:pt>
                <c:pt idx="6">
                  <c:v>5.7934612541310369</c:v>
                </c:pt>
              </c:numCache>
            </c:numRef>
          </c:val>
        </c:ser>
        <c:dLbls>
          <c:showLegendKey val="0"/>
          <c:showVal val="0"/>
          <c:showCatName val="0"/>
          <c:showSerName val="0"/>
          <c:showPercent val="0"/>
          <c:showBubbleSize val="0"/>
        </c:dLbls>
        <c:gapWidth val="75"/>
        <c:overlap val="100"/>
        <c:axId val="99371264"/>
        <c:axId val="99373056"/>
      </c:barChart>
      <c:catAx>
        <c:axId val="99371264"/>
        <c:scaling>
          <c:orientation val="minMax"/>
        </c:scaling>
        <c:delete val="0"/>
        <c:axPos val="l"/>
        <c:majorTickMark val="none"/>
        <c:minorTickMark val="none"/>
        <c:tickLblPos val="nextTo"/>
        <c:txPr>
          <a:bodyPr rot="0" anchor="ctr" anchorCtr="1"/>
          <a:lstStyle/>
          <a:p>
            <a:pPr>
              <a:defRPr/>
            </a:pPr>
            <a:endParaRPr lang="fr-FR"/>
          </a:p>
        </c:txPr>
        <c:crossAx val="99373056"/>
        <c:crosses val="autoZero"/>
        <c:auto val="1"/>
        <c:lblAlgn val="ctr"/>
        <c:lblOffset val="100"/>
        <c:noMultiLvlLbl val="0"/>
      </c:catAx>
      <c:valAx>
        <c:axId val="99373056"/>
        <c:scaling>
          <c:orientation val="minMax"/>
        </c:scaling>
        <c:delete val="0"/>
        <c:axPos val="b"/>
        <c:majorGridlines/>
        <c:numFmt formatCode="0%" sourceLinked="1"/>
        <c:majorTickMark val="none"/>
        <c:minorTickMark val="none"/>
        <c:tickLblPos val="nextTo"/>
        <c:crossAx val="99371264"/>
        <c:crosses val="autoZero"/>
        <c:crossBetween val="between"/>
      </c:valAx>
    </c:plotArea>
    <c:legend>
      <c:legendPos val="b"/>
      <c:layout>
        <c:manualLayout>
          <c:xMode val="edge"/>
          <c:yMode val="edge"/>
          <c:x val="0.37275592077919212"/>
          <c:y val="0.89034791962480098"/>
          <c:w val="0.62069565855920106"/>
          <c:h val="7.9050987479024143E-2"/>
        </c:manualLayout>
      </c:layout>
      <c:overlay val="0"/>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6461598414123"/>
          <c:y val="4.1314553990610327E-2"/>
          <c:w val="0.60656190279721167"/>
          <c:h val="0.77414247162766625"/>
        </c:manualLayout>
      </c:layout>
      <c:barChart>
        <c:barDir val="bar"/>
        <c:grouping val="stacked"/>
        <c:varyColors val="0"/>
        <c:ser>
          <c:idx val="0"/>
          <c:order val="0"/>
          <c:tx>
            <c:strRef>
              <c:f>'Graphique 5'!$L$3</c:f>
              <c:strCache>
                <c:ptCount val="1"/>
                <c:pt idx="0">
                  <c:v>Dépenses intérieures de R&amp;D des administrations</c:v>
                </c:pt>
              </c:strCache>
            </c:strRef>
          </c:tx>
          <c:invertIfNegative val="0"/>
          <c:cat>
            <c:strRef>
              <c:f>'Graphique 5'!$K$4:$K$16</c:f>
              <c:strCache>
                <c:ptCount val="13"/>
                <c:pt idx="0">
                  <c:v>Départements et régions d'Outre-mer</c:v>
                </c:pt>
                <c:pt idx="1">
                  <c:v>Centre-Val de Loire</c:v>
                </c:pt>
                <c:pt idx="2">
                  <c:v>Normandie</c:v>
                </c:pt>
                <c:pt idx="3">
                  <c:v>Pays de la Loire</c:v>
                </c:pt>
                <c:pt idx="4">
                  <c:v>Bourgogne Franche-Comté</c:v>
                </c:pt>
                <c:pt idx="5">
                  <c:v>Hauts de France</c:v>
                </c:pt>
                <c:pt idx="6">
                  <c:v>Bretagne</c:v>
                </c:pt>
                <c:pt idx="7">
                  <c:v>Grand Est</c:v>
                </c:pt>
                <c:pt idx="8">
                  <c:v>Nouvelle Aquitaine</c:v>
                </c:pt>
                <c:pt idx="9">
                  <c:v>Provence-Alpes Côte d'Azur + Corse</c:v>
                </c:pt>
                <c:pt idx="10">
                  <c:v>Occitanie</c:v>
                </c:pt>
                <c:pt idx="11">
                  <c:v>Auvergne-Rhône-Alpes</c:v>
                </c:pt>
                <c:pt idx="12">
                  <c:v>Île-de-France</c:v>
                </c:pt>
              </c:strCache>
            </c:strRef>
          </c:cat>
          <c:val>
            <c:numRef>
              <c:f>'Graphique 5'!$L$4:$L$16</c:f>
              <c:numCache>
                <c:formatCode>_-* #,##0\ _€_-;\-* #,##0\ _€_-;_-* "-"??\ _€_-;_-@_-</c:formatCode>
                <c:ptCount val="13"/>
                <c:pt idx="0">
                  <c:v>244.12100000000001</c:v>
                </c:pt>
                <c:pt idx="1">
                  <c:v>320.55399999999997</c:v>
                </c:pt>
                <c:pt idx="2">
                  <c:v>328.96100000000001</c:v>
                </c:pt>
                <c:pt idx="3">
                  <c:v>516.10599999999999</c:v>
                </c:pt>
                <c:pt idx="4">
                  <c:v>300.80399999999997</c:v>
                </c:pt>
                <c:pt idx="5">
                  <c:v>686.28200000000004</c:v>
                </c:pt>
                <c:pt idx="6">
                  <c:v>720.923</c:v>
                </c:pt>
                <c:pt idx="7">
                  <c:v>992.38099999999997</c:v>
                </c:pt>
                <c:pt idx="8">
                  <c:v>878.21900000000005</c:v>
                </c:pt>
                <c:pt idx="9">
                  <c:v>1503.3320000000001</c:v>
                </c:pt>
                <c:pt idx="10">
                  <c:v>2393.7739999999999</c:v>
                </c:pt>
                <c:pt idx="11">
                  <c:v>2321.0650000000001</c:v>
                </c:pt>
                <c:pt idx="12">
                  <c:v>6432.1729999999998</c:v>
                </c:pt>
              </c:numCache>
            </c:numRef>
          </c:val>
        </c:ser>
        <c:ser>
          <c:idx val="1"/>
          <c:order val="1"/>
          <c:tx>
            <c:strRef>
              <c:f>'Graphique 5'!$M$3</c:f>
              <c:strCache>
                <c:ptCount val="1"/>
                <c:pt idx="0">
                  <c:v>Dépenses intérieures de R&amp;D des entreprises</c:v>
                </c:pt>
              </c:strCache>
            </c:strRef>
          </c:tx>
          <c:invertIfNegative val="0"/>
          <c:cat>
            <c:strRef>
              <c:f>'Graphique 5'!$K$4:$K$16</c:f>
              <c:strCache>
                <c:ptCount val="13"/>
                <c:pt idx="0">
                  <c:v>Départements et régions d'Outre-mer</c:v>
                </c:pt>
                <c:pt idx="1">
                  <c:v>Centre-Val de Loire</c:v>
                </c:pt>
                <c:pt idx="2">
                  <c:v>Normandie</c:v>
                </c:pt>
                <c:pt idx="3">
                  <c:v>Pays de la Loire</c:v>
                </c:pt>
                <c:pt idx="4">
                  <c:v>Bourgogne Franche-Comté</c:v>
                </c:pt>
                <c:pt idx="5">
                  <c:v>Hauts de France</c:v>
                </c:pt>
                <c:pt idx="6">
                  <c:v>Bretagne</c:v>
                </c:pt>
                <c:pt idx="7">
                  <c:v>Grand Est</c:v>
                </c:pt>
                <c:pt idx="8">
                  <c:v>Nouvelle Aquitaine</c:v>
                </c:pt>
                <c:pt idx="9">
                  <c:v>Provence-Alpes Côte d'Azur + Corse</c:v>
                </c:pt>
                <c:pt idx="10">
                  <c:v>Occitanie</c:v>
                </c:pt>
                <c:pt idx="11">
                  <c:v>Auvergne-Rhône-Alpes</c:v>
                </c:pt>
                <c:pt idx="12">
                  <c:v>Île-de-France</c:v>
                </c:pt>
              </c:strCache>
            </c:strRef>
          </c:cat>
          <c:val>
            <c:numRef>
              <c:f>'Graphique 5'!$M$4:$M$16</c:f>
              <c:numCache>
                <c:formatCode>_-* #,##0\ _€_-;\-* #,##0\ _€_-;_-* "-"??\ _€_-;_-@_-</c:formatCode>
                <c:ptCount val="13"/>
                <c:pt idx="0">
                  <c:v>20.619022999999999</c:v>
                </c:pt>
                <c:pt idx="1">
                  <c:v>852.15036100000032</c:v>
                </c:pt>
                <c:pt idx="2">
                  <c:v>987.60807100000022</c:v>
                </c:pt>
                <c:pt idx="3">
                  <c:v>814.94668600000011</c:v>
                </c:pt>
                <c:pt idx="4">
                  <c:v>1057.7032790000001</c:v>
                </c:pt>
                <c:pt idx="5">
                  <c:v>1040.6422230000005</c:v>
                </c:pt>
                <c:pt idx="6">
                  <c:v>1082.0033039999992</c:v>
                </c:pt>
                <c:pt idx="7">
                  <c:v>1009.1071039999997</c:v>
                </c:pt>
                <c:pt idx="8">
                  <c:v>1447.8249510000005</c:v>
                </c:pt>
                <c:pt idx="9">
                  <c:v>1987.0320129999989</c:v>
                </c:pt>
                <c:pt idx="10">
                  <c:v>3396.5342939999973</c:v>
                </c:pt>
                <c:pt idx="11">
                  <c:v>4690.6603609999947</c:v>
                </c:pt>
                <c:pt idx="12">
                  <c:v>13369.550045999982</c:v>
                </c:pt>
              </c:numCache>
            </c:numRef>
          </c:val>
        </c:ser>
        <c:dLbls>
          <c:showLegendKey val="0"/>
          <c:showVal val="0"/>
          <c:showCatName val="0"/>
          <c:showSerName val="0"/>
          <c:showPercent val="0"/>
          <c:showBubbleSize val="0"/>
        </c:dLbls>
        <c:gapWidth val="75"/>
        <c:overlap val="100"/>
        <c:axId val="93172864"/>
        <c:axId val="93174400"/>
      </c:barChart>
      <c:catAx>
        <c:axId val="93172864"/>
        <c:scaling>
          <c:orientation val="minMax"/>
        </c:scaling>
        <c:delete val="0"/>
        <c:axPos val="l"/>
        <c:majorTickMark val="none"/>
        <c:minorTickMark val="none"/>
        <c:tickLblPos val="nextTo"/>
        <c:crossAx val="93174400"/>
        <c:crosses val="autoZero"/>
        <c:auto val="1"/>
        <c:lblAlgn val="ctr"/>
        <c:lblOffset val="100"/>
        <c:noMultiLvlLbl val="0"/>
      </c:catAx>
      <c:valAx>
        <c:axId val="93174400"/>
        <c:scaling>
          <c:orientation val="minMax"/>
          <c:max val="22000"/>
          <c:min val="0"/>
        </c:scaling>
        <c:delete val="0"/>
        <c:axPos val="b"/>
        <c:majorGridlines/>
        <c:numFmt formatCode="0" sourceLinked="0"/>
        <c:majorTickMark val="none"/>
        <c:minorTickMark val="none"/>
        <c:tickLblPos val="nextTo"/>
        <c:spPr>
          <a:ln w="9525">
            <a:noFill/>
          </a:ln>
        </c:spPr>
        <c:crossAx val="93172864"/>
        <c:crosses val="autoZero"/>
        <c:crossBetween val="between"/>
        <c:majorUnit val="2000"/>
        <c:dispUnits>
          <c:builtInUnit val="thousands"/>
        </c:dispUnits>
      </c:valAx>
    </c:plotArea>
    <c:legend>
      <c:legendPos val="b"/>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1514475</xdr:colOff>
      <xdr:row>15</xdr:row>
      <xdr:rowOff>38100</xdr:rowOff>
    </xdr:from>
    <xdr:to>
      <xdr:col>1</xdr:col>
      <xdr:colOff>2200275</xdr:colOff>
      <xdr:row>16</xdr:row>
      <xdr:rowOff>161925</xdr:rowOff>
    </xdr:to>
    <xdr:sp macro="" textlink="">
      <xdr:nvSpPr>
        <xdr:cNvPr id="26" name="Text Box 2"/>
        <xdr:cNvSpPr txBox="1">
          <a:spLocks noChangeArrowheads="1"/>
        </xdr:cNvSpPr>
      </xdr:nvSpPr>
      <xdr:spPr bwMode="auto">
        <a:xfrm>
          <a:off x="2276475" y="2895600"/>
          <a:ext cx="685800" cy="314325"/>
        </a:xfrm>
        <a:prstGeom prst="rect">
          <a:avLst/>
        </a:prstGeom>
        <a:noFill/>
        <a:ln>
          <a:noFill/>
        </a:ln>
        <a:extLst/>
      </xdr:spPr>
      <xdr:txBody>
        <a:bodyPr vertOverflow="clip" wrap="square" lIns="91440" tIns="45720" rIns="0" bIns="45720" anchor="t" upright="1"/>
        <a:lstStyle/>
        <a:p>
          <a:pPr algn="ctr" rtl="0">
            <a:defRPr sz="1000"/>
          </a:pPr>
          <a:r>
            <a:rPr lang="fr-FR" sz="1100" b="0" i="0" u="none" strike="noStrike" baseline="0">
              <a:solidFill>
                <a:srgbClr val="000000"/>
              </a:solidFill>
              <a:latin typeface="Calibri"/>
            </a:rPr>
            <a:t>16,3 Md€</a:t>
          </a:r>
        </a:p>
        <a:p>
          <a:pPr algn="ctr" rtl="0">
            <a:defRPr sz="1000"/>
          </a:pPr>
          <a:endParaRPr lang="fr-FR" sz="1100" b="0" i="0" u="none" strike="noStrike" baseline="0">
            <a:solidFill>
              <a:srgbClr val="000000"/>
            </a:solidFill>
            <a:latin typeface="Calibri"/>
          </a:endParaRPr>
        </a:p>
      </xdr:txBody>
    </xdr:sp>
    <xdr:clientData/>
  </xdr:twoCellAnchor>
  <xdr:twoCellAnchor>
    <xdr:from>
      <xdr:col>1</xdr:col>
      <xdr:colOff>2762250</xdr:colOff>
      <xdr:row>15</xdr:row>
      <xdr:rowOff>66675</xdr:rowOff>
    </xdr:from>
    <xdr:to>
      <xdr:col>1</xdr:col>
      <xdr:colOff>3333750</xdr:colOff>
      <xdr:row>16</xdr:row>
      <xdr:rowOff>180975</xdr:rowOff>
    </xdr:to>
    <xdr:sp macro="" textlink="">
      <xdr:nvSpPr>
        <xdr:cNvPr id="27" name="Text Box 4"/>
        <xdr:cNvSpPr txBox="1">
          <a:spLocks noChangeArrowheads="1"/>
        </xdr:cNvSpPr>
      </xdr:nvSpPr>
      <xdr:spPr bwMode="auto">
        <a:xfrm>
          <a:off x="3524250" y="2924175"/>
          <a:ext cx="5715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5720" rIns="0" bIns="45720" anchor="t" upright="1"/>
        <a:lstStyle/>
        <a:p>
          <a:pPr algn="ctr" rtl="0">
            <a:defRPr sz="1000"/>
          </a:pPr>
          <a:r>
            <a:rPr lang="fr-FR" sz="1100" b="0" i="0" u="none" strike="noStrike" baseline="0">
              <a:solidFill>
                <a:srgbClr val="000000"/>
              </a:solidFill>
              <a:latin typeface="Calibri"/>
            </a:rPr>
            <a:t>  0,9 Md€</a:t>
          </a:r>
        </a:p>
        <a:p>
          <a:pPr algn="ctr" rtl="0">
            <a:defRPr sz="1000"/>
          </a:pPr>
          <a:endParaRPr lang="fr-FR" sz="1100" b="0" i="0" u="none" strike="noStrike" baseline="0">
            <a:solidFill>
              <a:srgbClr val="000000"/>
            </a:solidFill>
            <a:latin typeface="Calibri"/>
          </a:endParaRPr>
        </a:p>
      </xdr:txBody>
    </xdr:sp>
    <xdr:clientData/>
  </xdr:twoCellAnchor>
  <xdr:twoCellAnchor>
    <xdr:from>
      <xdr:col>1</xdr:col>
      <xdr:colOff>3790950</xdr:colOff>
      <xdr:row>15</xdr:row>
      <xdr:rowOff>57150</xdr:rowOff>
    </xdr:from>
    <xdr:to>
      <xdr:col>1</xdr:col>
      <xdr:colOff>4362450</xdr:colOff>
      <xdr:row>16</xdr:row>
      <xdr:rowOff>180975</xdr:rowOff>
    </xdr:to>
    <xdr:sp macro="" textlink="">
      <xdr:nvSpPr>
        <xdr:cNvPr id="28" name="Text Box 5"/>
        <xdr:cNvSpPr txBox="1">
          <a:spLocks noChangeArrowheads="1"/>
        </xdr:cNvSpPr>
      </xdr:nvSpPr>
      <xdr:spPr bwMode="auto">
        <a:xfrm>
          <a:off x="4552950" y="2914650"/>
          <a:ext cx="5715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5720" rIns="0" bIns="45720" anchor="t" upright="1"/>
        <a:lstStyle/>
        <a:p>
          <a:pPr algn="ctr" rtl="0">
            <a:defRPr sz="1000"/>
          </a:pPr>
          <a:r>
            <a:rPr lang="fr-FR" sz="1100" b="0" i="0" u="none" strike="noStrike" baseline="0">
              <a:solidFill>
                <a:srgbClr val="000000"/>
              </a:solidFill>
              <a:latin typeface="Calibri"/>
            </a:rPr>
            <a:t>2,9 Md€</a:t>
          </a:r>
        </a:p>
        <a:p>
          <a:pPr algn="ctr" rtl="0">
            <a:defRPr sz="1000"/>
          </a:pPr>
          <a:endParaRPr lang="fr-FR" sz="1100" b="0" i="0" u="none" strike="noStrike" baseline="0">
            <a:solidFill>
              <a:srgbClr val="000000"/>
            </a:solidFill>
            <a:latin typeface="Calibri"/>
          </a:endParaRPr>
        </a:p>
      </xdr:txBody>
    </xdr:sp>
    <xdr:clientData/>
  </xdr:twoCellAnchor>
  <xdr:twoCellAnchor>
    <xdr:from>
      <xdr:col>1</xdr:col>
      <xdr:colOff>4943475</xdr:colOff>
      <xdr:row>15</xdr:row>
      <xdr:rowOff>38100</xdr:rowOff>
    </xdr:from>
    <xdr:to>
      <xdr:col>1</xdr:col>
      <xdr:colOff>5514975</xdr:colOff>
      <xdr:row>16</xdr:row>
      <xdr:rowOff>161925</xdr:rowOff>
    </xdr:to>
    <xdr:sp macro="" textlink="">
      <xdr:nvSpPr>
        <xdr:cNvPr id="29" name="Text Box 3"/>
        <xdr:cNvSpPr txBox="1">
          <a:spLocks noChangeArrowheads="1"/>
        </xdr:cNvSpPr>
      </xdr:nvSpPr>
      <xdr:spPr bwMode="auto">
        <a:xfrm>
          <a:off x="5705475" y="2895600"/>
          <a:ext cx="571500" cy="314325"/>
        </a:xfrm>
        <a:prstGeom prst="rect">
          <a:avLst/>
        </a:prstGeom>
        <a:noFill/>
        <a:ln>
          <a:noFill/>
        </a:ln>
        <a:extLst/>
      </xdr:spPr>
      <xdr:txBody>
        <a:bodyPr vertOverflow="clip" wrap="square" lIns="0" tIns="45720" rIns="0" bIns="45720" anchor="t" upright="1"/>
        <a:lstStyle/>
        <a:p>
          <a:pPr algn="ctr" rtl="0">
            <a:defRPr sz="1000"/>
          </a:pPr>
          <a:r>
            <a:rPr lang="fr-FR" sz="1100" b="0" i="0" u="none" strike="noStrike" baseline="0">
              <a:solidFill>
                <a:srgbClr val="000000"/>
              </a:solidFill>
              <a:latin typeface="Calibri"/>
            </a:rPr>
            <a:t>26,0 Md€</a:t>
          </a:r>
        </a:p>
        <a:p>
          <a:pPr algn="ctr" rtl="0">
            <a:defRPr sz="1000"/>
          </a:pPr>
          <a:endParaRPr lang="fr-FR" sz="1100" b="0" i="0" u="none" strike="noStrike" baseline="0">
            <a:solidFill>
              <a:srgbClr val="000000"/>
            </a:solidFill>
            <a:latin typeface="Calibri"/>
          </a:endParaRPr>
        </a:p>
      </xdr:txBody>
    </xdr:sp>
    <xdr:clientData/>
  </xdr:twoCellAnchor>
  <xdr:twoCellAnchor>
    <xdr:from>
      <xdr:col>1</xdr:col>
      <xdr:colOff>190500</xdr:colOff>
      <xdr:row>3</xdr:row>
      <xdr:rowOff>89072</xdr:rowOff>
    </xdr:from>
    <xdr:to>
      <xdr:col>1</xdr:col>
      <xdr:colOff>6915150</xdr:colOff>
      <xdr:row>26</xdr:row>
      <xdr:rowOff>57150</xdr:rowOff>
    </xdr:to>
    <xdr:grpSp>
      <xdr:nvGrpSpPr>
        <xdr:cNvPr id="30" name="Group 6"/>
        <xdr:cNvGrpSpPr>
          <a:grpSpLocks/>
        </xdr:cNvGrpSpPr>
      </xdr:nvGrpSpPr>
      <xdr:grpSpPr bwMode="auto">
        <a:xfrm>
          <a:off x="952500" y="660572"/>
          <a:ext cx="6724650" cy="4349578"/>
          <a:chOff x="22" y="55"/>
          <a:chExt cx="695" cy="396"/>
        </a:xfrm>
      </xdr:grpSpPr>
      <xdr:sp macro="" textlink="">
        <xdr:nvSpPr>
          <xdr:cNvPr id="31" name="Text Box 7"/>
          <xdr:cNvSpPr txBox="1">
            <a:spLocks noChangeArrowheads="1"/>
          </xdr:cNvSpPr>
        </xdr:nvSpPr>
        <xdr:spPr bwMode="auto">
          <a:xfrm>
            <a:off x="141" y="285"/>
            <a:ext cx="453" cy="166"/>
          </a:xfrm>
          <a:prstGeom prst="rect">
            <a:avLst/>
          </a:prstGeom>
          <a:solidFill>
            <a:srgbClr val="FFFFFF"/>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91440" tIns="45720" rIns="91440" bIns="45720" anchor="t" upright="1"/>
          <a:lstStyle/>
          <a:p>
            <a:pPr algn="ctr" rtl="0">
              <a:defRPr sz="1000"/>
            </a:pPr>
            <a:endParaRPr lang="fr-FR" sz="1100" b="0" i="0" u="none" strike="noStrike" baseline="0">
              <a:solidFill>
                <a:srgbClr val="000000"/>
              </a:solidFill>
              <a:latin typeface="Calibri"/>
            </a:endParaRPr>
          </a:p>
          <a:p>
            <a:pPr algn="ctr" rtl="0">
              <a:defRPr sz="1000"/>
            </a:pPr>
            <a:endParaRPr lang="fr-FR" sz="1100" b="0" i="0" u="none" strike="noStrike" baseline="0">
              <a:solidFill>
                <a:srgbClr val="000000"/>
              </a:solidFill>
              <a:latin typeface="Calibri"/>
            </a:endParaRPr>
          </a:p>
          <a:p>
            <a:pPr algn="ctr" rtl="0">
              <a:defRPr sz="1000"/>
            </a:pPr>
            <a:endParaRPr lang="fr-FR" sz="1100" b="0" i="0" u="none" strike="noStrike" baseline="0">
              <a:solidFill>
                <a:srgbClr val="000000"/>
              </a:solidFill>
              <a:latin typeface="Calibri"/>
            </a:endParaRPr>
          </a:p>
          <a:p>
            <a:pPr algn="ctr" rtl="0">
              <a:defRPr sz="1000"/>
            </a:pPr>
            <a:endParaRPr lang="fr-FR" sz="1100" b="0" i="0" u="none" strike="noStrike" baseline="0">
              <a:solidFill>
                <a:srgbClr val="000000"/>
              </a:solidFill>
              <a:latin typeface="Calibri"/>
            </a:endParaRPr>
          </a:p>
          <a:p>
            <a:pPr algn="ctr" rtl="0">
              <a:defRPr sz="1000"/>
            </a:pPr>
            <a:endParaRPr lang="fr-FR" sz="1100" b="0" i="0" u="none" strike="noStrike" baseline="0">
              <a:solidFill>
                <a:srgbClr val="000000"/>
              </a:solidFill>
              <a:latin typeface="Calibri"/>
            </a:endParaRPr>
          </a:p>
          <a:p>
            <a:pPr algn="ctr" rtl="0">
              <a:defRPr sz="1000"/>
            </a:pPr>
            <a:endParaRPr lang="fr-FR" sz="1100" b="0" i="0" u="none" strike="noStrike" baseline="0">
              <a:solidFill>
                <a:srgbClr val="000000"/>
              </a:solidFill>
              <a:latin typeface="Calibri"/>
            </a:endParaRPr>
          </a:p>
          <a:p>
            <a:pPr algn="ctr" rtl="0">
              <a:defRPr sz="1000"/>
            </a:pPr>
            <a:endParaRPr lang="fr-FR" sz="1100" b="0" i="0" u="none" strike="noStrike" baseline="0">
              <a:solidFill>
                <a:srgbClr val="000000"/>
              </a:solidFill>
              <a:latin typeface="Calibri"/>
            </a:endParaRPr>
          </a:p>
          <a:p>
            <a:pPr algn="ctr" rtl="0">
              <a:defRPr sz="1000"/>
            </a:pPr>
            <a:r>
              <a:rPr lang="fr-FR" sz="1100" b="1" i="0" u="none" strike="noStrike" baseline="0">
                <a:solidFill>
                  <a:srgbClr val="969696"/>
                </a:solidFill>
                <a:latin typeface="Calibri"/>
              </a:rPr>
              <a:t>EXÉCUTION</a:t>
            </a:r>
          </a:p>
          <a:p>
            <a:pPr algn="ctr" rtl="0">
              <a:defRPr sz="1000"/>
            </a:pPr>
            <a:r>
              <a:rPr lang="fr-FR" sz="1100" b="1" i="0" u="none" strike="noStrike" baseline="0">
                <a:solidFill>
                  <a:srgbClr val="969696"/>
                </a:solidFill>
                <a:latin typeface="Calibri"/>
              </a:rPr>
              <a:t>  DIRD=49,8 Md€</a:t>
            </a:r>
          </a:p>
          <a:p>
            <a:pPr algn="ctr" rtl="0">
              <a:defRPr sz="1000"/>
            </a:pPr>
            <a:r>
              <a:rPr lang="fr-FR" sz="1100" b="1" i="0" u="none" strike="noStrike" baseline="0">
                <a:solidFill>
                  <a:srgbClr val="969696"/>
                </a:solidFill>
                <a:latin typeface="Calibri"/>
              </a:rPr>
              <a:t>2,27 % du PIB</a:t>
            </a:r>
          </a:p>
        </xdr:txBody>
      </xdr:sp>
      <xdr:sp macro="" textlink="">
        <xdr:nvSpPr>
          <xdr:cNvPr id="32" name="Text Box 8"/>
          <xdr:cNvSpPr txBox="1">
            <a:spLocks noChangeArrowheads="1"/>
          </xdr:cNvSpPr>
        </xdr:nvSpPr>
        <xdr:spPr bwMode="auto">
          <a:xfrm>
            <a:off x="143" y="55"/>
            <a:ext cx="453" cy="18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45720" rIns="91440" bIns="45720" anchor="t" upright="1"/>
          <a:lstStyle/>
          <a:p>
            <a:pPr algn="ctr" rtl="0">
              <a:defRPr sz="1000"/>
            </a:pPr>
            <a:r>
              <a:rPr lang="fr-FR" sz="1100" b="1" i="0" u="none" strike="noStrike" baseline="0">
                <a:solidFill>
                  <a:srgbClr val="000000"/>
                </a:solidFill>
                <a:latin typeface="Calibri"/>
              </a:rPr>
              <a:t>FINANCEMENT</a:t>
            </a:r>
          </a:p>
          <a:p>
            <a:pPr algn="ctr" rtl="0">
              <a:defRPr sz="1000"/>
            </a:pPr>
            <a:r>
              <a:rPr lang="fr-FR" sz="1100" b="1" i="0" u="none" strike="noStrike" baseline="0">
                <a:solidFill>
                  <a:srgbClr val="000000"/>
                </a:solidFill>
                <a:latin typeface="Calibri"/>
              </a:rPr>
              <a:t>DNRD=53,3 Md€</a:t>
            </a:r>
          </a:p>
          <a:p>
            <a:pPr algn="ctr" rtl="0">
              <a:defRPr sz="1000"/>
            </a:pPr>
            <a:r>
              <a:rPr lang="fr-FR" sz="1100" b="1" i="0" u="none" strike="noStrike" baseline="0">
                <a:solidFill>
                  <a:srgbClr val="000000"/>
                </a:solidFill>
                <a:latin typeface="Calibri"/>
              </a:rPr>
              <a:t> 2,43 %  du PIB</a:t>
            </a:r>
            <a:endParaRPr lang="fr-FR" sz="1100" b="0" i="0" u="none" strike="noStrike" baseline="0">
              <a:solidFill>
                <a:srgbClr val="000000"/>
              </a:solidFill>
              <a:latin typeface="Calibri"/>
            </a:endParaRPr>
          </a:p>
          <a:p>
            <a:pPr algn="ctr" rtl="0">
              <a:defRPr sz="1000"/>
            </a:pPr>
            <a:endParaRPr lang="fr-FR" sz="1100" b="0" i="0" u="none" strike="noStrike" baseline="0">
              <a:solidFill>
                <a:srgbClr val="000000"/>
              </a:solidFill>
              <a:latin typeface="Calibri"/>
            </a:endParaRPr>
          </a:p>
        </xdr:txBody>
      </xdr:sp>
      <xdr:sp macro="" textlink="">
        <xdr:nvSpPr>
          <xdr:cNvPr id="33" name="Line 9"/>
          <xdr:cNvSpPr>
            <a:spLocks noChangeShapeType="1"/>
          </xdr:cNvSpPr>
        </xdr:nvSpPr>
        <xdr:spPr bwMode="auto">
          <a:xfrm>
            <a:off x="568" y="185"/>
            <a:ext cx="76" cy="47"/>
          </a:xfrm>
          <a:prstGeom prst="line">
            <a:avLst/>
          </a:prstGeom>
          <a:noFill/>
          <a:ln w="38100">
            <a:solidFill>
              <a:srgbClr xmlns:mc="http://schemas.openxmlformats.org/markup-compatibility/2006" xmlns:a14="http://schemas.microsoft.com/office/drawing/2010/main" val="9999FF" mc:Ignorable="a14" a14:legacySpreadsheetColorIndex="24"/>
            </a:solidFill>
            <a:round/>
            <a:headEnd/>
            <a:tailEnd type="triangle" w="med" len="sm"/>
          </a:ln>
          <a:extLst>
            <a:ext uri="{909E8E84-426E-40DD-AFC4-6F175D3DCCD1}">
              <a14:hiddenFill xmlns:a14="http://schemas.microsoft.com/office/drawing/2010/main">
                <a:noFill/>
              </a14:hiddenFill>
            </a:ext>
          </a:extLst>
        </xdr:spPr>
      </xdr:sp>
      <xdr:sp macro="" textlink="">
        <xdr:nvSpPr>
          <xdr:cNvPr id="34" name="Line 10"/>
          <xdr:cNvSpPr>
            <a:spLocks noChangeShapeType="1"/>
          </xdr:cNvSpPr>
        </xdr:nvSpPr>
        <xdr:spPr bwMode="auto">
          <a:xfrm>
            <a:off x="93" y="281"/>
            <a:ext cx="72" cy="81"/>
          </a:xfrm>
          <a:prstGeom prst="line">
            <a:avLst/>
          </a:prstGeom>
          <a:noFill/>
          <a:ln w="38100">
            <a:solidFill>
              <a:srgbClr xmlns:mc="http://schemas.openxmlformats.org/markup-compatibility/2006" xmlns:a14="http://schemas.microsoft.com/office/drawing/2010/main" val="000080" mc:Ignorable="a14" a14:legacySpreadsheetColorIndex="32"/>
            </a:solidFill>
            <a:round/>
            <a:headEnd/>
            <a:tailEnd type="triangle" w="med" len="sm"/>
          </a:ln>
          <a:extLst>
            <a:ext uri="{909E8E84-426E-40DD-AFC4-6F175D3DCCD1}">
              <a14:hiddenFill xmlns:a14="http://schemas.microsoft.com/office/drawing/2010/main">
                <a:noFill/>
              </a14:hiddenFill>
            </a:ext>
          </a:extLst>
        </xdr:spPr>
      </xdr:sp>
      <xdr:sp macro="" textlink="">
        <xdr:nvSpPr>
          <xdr:cNvPr id="35" name="Line 11"/>
          <xdr:cNvSpPr>
            <a:spLocks noChangeShapeType="1"/>
          </xdr:cNvSpPr>
        </xdr:nvSpPr>
        <xdr:spPr bwMode="auto">
          <a:xfrm flipH="1">
            <a:off x="570" y="298"/>
            <a:ext cx="68" cy="67"/>
          </a:xfrm>
          <a:prstGeom prst="line">
            <a:avLst/>
          </a:prstGeom>
          <a:noFill/>
          <a:ln w="38100">
            <a:solidFill>
              <a:srgbClr xmlns:mc="http://schemas.openxmlformats.org/markup-compatibility/2006" xmlns:a14="http://schemas.microsoft.com/office/drawing/2010/main" val="9999FF" mc:Ignorable="a14" a14:legacySpreadsheetColorIndex="24"/>
            </a:solidFill>
            <a:round/>
            <a:headEnd/>
            <a:tailEnd type="triangle" w="med" len="sm"/>
          </a:ln>
          <a:extLst>
            <a:ext uri="{909E8E84-426E-40DD-AFC4-6F175D3DCCD1}">
              <a14:hiddenFill xmlns:a14="http://schemas.microsoft.com/office/drawing/2010/main">
                <a:noFill/>
              </a14:hiddenFill>
            </a:ext>
          </a:extLst>
        </xdr:spPr>
      </xdr:sp>
      <xdr:sp macro="" textlink="">
        <xdr:nvSpPr>
          <xdr:cNvPr id="36" name="Line 12"/>
          <xdr:cNvSpPr>
            <a:spLocks noChangeShapeType="1"/>
          </xdr:cNvSpPr>
        </xdr:nvSpPr>
        <xdr:spPr bwMode="auto">
          <a:xfrm flipH="1">
            <a:off x="107" y="185"/>
            <a:ext cx="59" cy="51"/>
          </a:xfrm>
          <a:prstGeom prst="line">
            <a:avLst/>
          </a:prstGeom>
          <a:noFill/>
          <a:ln w="38100">
            <a:solidFill>
              <a:srgbClr xmlns:mc="http://schemas.openxmlformats.org/markup-compatibility/2006" xmlns:a14="http://schemas.microsoft.com/office/drawing/2010/main" val="000080" mc:Ignorable="a14" a14:legacySpreadsheetColorIndex="32"/>
            </a:solidFill>
            <a:round/>
            <a:headEnd/>
            <a:tailEnd type="triangle" w="med" len="sm"/>
          </a:ln>
          <a:extLst>
            <a:ext uri="{909E8E84-426E-40DD-AFC4-6F175D3DCCD1}">
              <a14:hiddenFill xmlns:a14="http://schemas.microsoft.com/office/drawing/2010/main">
                <a:noFill/>
              </a14:hiddenFill>
            </a:ext>
          </a:extLst>
        </xdr:spPr>
      </xdr:sp>
      <xdr:sp macro="" textlink="">
        <xdr:nvSpPr>
          <xdr:cNvPr id="37" name="Text Box 13"/>
          <xdr:cNvSpPr txBox="1">
            <a:spLocks noChangeArrowheads="1"/>
          </xdr:cNvSpPr>
        </xdr:nvSpPr>
        <xdr:spPr bwMode="auto">
          <a:xfrm>
            <a:off x="613" y="187"/>
            <a:ext cx="60"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5720" rIns="0" bIns="45720" anchor="t" upright="1"/>
          <a:lstStyle/>
          <a:p>
            <a:pPr algn="ctr" rtl="0">
              <a:defRPr sz="1000"/>
            </a:pPr>
            <a:r>
              <a:rPr lang="fr-FR" sz="1100" b="0" i="0" u="none" strike="noStrike" baseline="0">
                <a:solidFill>
                  <a:srgbClr val="000000"/>
                </a:solidFill>
                <a:latin typeface="Calibri"/>
              </a:rPr>
              <a:t>4,6 Md€</a:t>
            </a:r>
          </a:p>
          <a:p>
            <a:pPr algn="ctr" rtl="0">
              <a:defRPr sz="1000"/>
            </a:pPr>
            <a:endParaRPr lang="fr-FR" sz="1100" b="0" i="0" u="none" strike="noStrike" baseline="0">
              <a:solidFill>
                <a:srgbClr val="000000"/>
              </a:solidFill>
              <a:latin typeface="Calibri"/>
            </a:endParaRPr>
          </a:p>
        </xdr:txBody>
      </xdr:sp>
      <xdr:sp macro="" textlink="">
        <xdr:nvSpPr>
          <xdr:cNvPr id="38" name="Text Box 14"/>
          <xdr:cNvSpPr txBox="1">
            <a:spLocks noChangeArrowheads="1"/>
          </xdr:cNvSpPr>
        </xdr:nvSpPr>
        <xdr:spPr bwMode="auto">
          <a:xfrm>
            <a:off x="621" y="313"/>
            <a:ext cx="9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5720" rIns="0" bIns="45720" anchor="t" upright="1"/>
          <a:lstStyle/>
          <a:p>
            <a:pPr algn="ctr" rtl="0">
              <a:defRPr sz="1000"/>
            </a:pPr>
            <a:r>
              <a:rPr lang="fr-FR" sz="1100" b="0" i="0" u="none" strike="noStrike" baseline="0">
                <a:solidFill>
                  <a:srgbClr val="000000"/>
                </a:solidFill>
                <a:latin typeface="Calibri"/>
              </a:rPr>
              <a:t>2,9 Md€</a:t>
            </a:r>
          </a:p>
          <a:p>
            <a:pPr algn="ctr" rtl="0">
              <a:defRPr sz="1000"/>
            </a:pPr>
            <a:endParaRPr lang="fr-FR" sz="1100" b="0" i="0" u="none" strike="noStrike" baseline="0">
              <a:solidFill>
                <a:srgbClr val="000000"/>
              </a:solidFill>
              <a:latin typeface="Calibri"/>
            </a:endParaRPr>
          </a:p>
        </xdr:txBody>
      </xdr:sp>
      <xdr:sp macro="" textlink="">
        <xdr:nvSpPr>
          <xdr:cNvPr id="39" name="Text Box 15"/>
          <xdr:cNvSpPr txBox="1">
            <a:spLocks noChangeAspect="1" noChangeArrowheads="1"/>
          </xdr:cNvSpPr>
        </xdr:nvSpPr>
        <xdr:spPr bwMode="auto">
          <a:xfrm>
            <a:off x="165" y="104"/>
            <a:ext cx="158" cy="101"/>
          </a:xfrm>
          <a:prstGeom prst="rect">
            <a:avLst/>
          </a:prstGeom>
          <a:solidFill>
            <a:srgbClr val="FFFFFF"/>
          </a:solidFill>
          <a:ln w="19050">
            <a:solidFill>
              <a:srgbClr xmlns:mc="http://schemas.openxmlformats.org/markup-compatibility/2006" xmlns:a14="http://schemas.microsoft.com/office/drawing/2010/main" val="000080" mc:Ignorable="a14" a14:legacySpreadsheetColorIndex="32"/>
            </a:solidFill>
            <a:miter lim="800000"/>
            <a:headEnd/>
            <a:tailEnd/>
          </a:ln>
        </xdr:spPr>
        <xdr:txBody>
          <a:bodyPr vertOverflow="clip" wrap="square" lIns="91440" tIns="45720" rIns="91440" bIns="45720" anchor="t" upright="1"/>
          <a:lstStyle/>
          <a:p>
            <a:pPr algn="ctr" rtl="0">
              <a:lnSpc>
                <a:spcPts val="1100"/>
              </a:lnSpc>
              <a:defRPr sz="1000"/>
            </a:pPr>
            <a:r>
              <a:rPr lang="fr-FR" sz="1000" b="1" i="0" u="none" strike="noStrike" baseline="0">
                <a:solidFill>
                  <a:srgbClr val="000080"/>
                </a:solidFill>
                <a:latin typeface="Calibri"/>
              </a:rPr>
              <a:t>Administrations (41 %)</a:t>
            </a:r>
            <a:endParaRPr lang="fr-FR" sz="1000" b="0" i="0" u="none" strike="noStrike" baseline="0">
              <a:solidFill>
                <a:srgbClr val="000000"/>
              </a:solidFill>
              <a:latin typeface="Calibri"/>
            </a:endParaRPr>
          </a:p>
          <a:p>
            <a:pPr algn="ctr" rtl="0">
              <a:defRPr sz="1000"/>
            </a:pPr>
            <a:endParaRPr lang="fr-FR" sz="1000" b="0" i="0" u="none" strike="noStrike" baseline="0">
              <a:solidFill>
                <a:srgbClr val="000000"/>
              </a:solidFill>
              <a:latin typeface="Calibri"/>
            </a:endParaRPr>
          </a:p>
          <a:p>
            <a:pPr algn="ctr" rtl="0">
              <a:lnSpc>
                <a:spcPts val="1100"/>
              </a:lnSpc>
              <a:defRPr sz="1000"/>
            </a:pPr>
            <a:r>
              <a:rPr lang="fr-FR" sz="1000" b="1" i="0" u="none" strike="noStrike" baseline="0">
                <a:solidFill>
                  <a:srgbClr val="000000"/>
                </a:solidFill>
                <a:latin typeface="Calibri"/>
              </a:rPr>
              <a:t>DNRDA=21,8 Md€</a:t>
            </a:r>
            <a:endParaRPr lang="fr-FR" sz="1000" b="0" i="0" u="none" strike="noStrike" baseline="0">
              <a:solidFill>
                <a:srgbClr val="000000"/>
              </a:solidFill>
              <a:latin typeface="Calibri"/>
            </a:endParaRPr>
          </a:p>
          <a:p>
            <a:pPr algn="ctr" rtl="0">
              <a:defRPr sz="1000"/>
            </a:pPr>
            <a:r>
              <a:rPr lang="fr-FR" sz="1000" b="0" i="0" u="none" strike="noStrike" baseline="0">
                <a:solidFill>
                  <a:srgbClr val="000000"/>
                </a:solidFill>
                <a:latin typeface="Calibri"/>
              </a:rPr>
              <a:t>0,99 % du PIB</a:t>
            </a:r>
          </a:p>
          <a:p>
            <a:pPr algn="ctr" rtl="0">
              <a:lnSpc>
                <a:spcPts val="1100"/>
              </a:lnSpc>
              <a:defRPr sz="1000"/>
            </a:pPr>
            <a:endParaRPr lang="fr-FR" sz="1000" b="0" i="0" u="none" strike="noStrike" baseline="0">
              <a:solidFill>
                <a:srgbClr val="000000"/>
              </a:solidFill>
              <a:latin typeface="Calibri"/>
            </a:endParaRPr>
          </a:p>
        </xdr:txBody>
      </xdr:sp>
      <xdr:sp macro="" textlink="">
        <xdr:nvSpPr>
          <xdr:cNvPr id="40" name="Text Box 16"/>
          <xdr:cNvSpPr txBox="1">
            <a:spLocks noChangeArrowheads="1"/>
          </xdr:cNvSpPr>
        </xdr:nvSpPr>
        <xdr:spPr bwMode="auto">
          <a:xfrm>
            <a:off x="417" y="104"/>
            <a:ext cx="158" cy="101"/>
          </a:xfrm>
          <a:prstGeom prst="rect">
            <a:avLst/>
          </a:prstGeom>
          <a:solidFill>
            <a:srgbClr val="FFFFFF"/>
          </a:solidFill>
          <a:ln w="19050">
            <a:solidFill>
              <a:srgbClr xmlns:mc="http://schemas.openxmlformats.org/markup-compatibility/2006" xmlns:a14="http://schemas.microsoft.com/office/drawing/2010/main" val="9999FF" mc:Ignorable="a14" a14:legacySpreadsheetColorIndex="24"/>
            </a:solidFill>
            <a:miter lim="800000"/>
            <a:headEnd/>
            <a:tailEnd/>
          </a:ln>
        </xdr:spPr>
        <xdr:txBody>
          <a:bodyPr vertOverflow="clip" wrap="square" lIns="91440" tIns="45720" rIns="91440" bIns="45720" anchor="t" upright="1"/>
          <a:lstStyle/>
          <a:p>
            <a:pPr algn="ctr" rtl="0">
              <a:lnSpc>
                <a:spcPts val="1100"/>
              </a:lnSpc>
              <a:defRPr sz="1000"/>
            </a:pPr>
            <a:r>
              <a:rPr lang="fr-FR" sz="1000" b="1" i="0" u="none" strike="noStrike" baseline="0">
                <a:solidFill>
                  <a:srgbClr val="9999FF"/>
                </a:solidFill>
                <a:latin typeface="Calibri"/>
              </a:rPr>
              <a:t>Entreprises (59 %)</a:t>
            </a:r>
            <a:endParaRPr lang="fr-FR" sz="1000" b="1" i="0" u="none" strike="noStrike" baseline="0">
              <a:solidFill>
                <a:srgbClr val="000000"/>
              </a:solidFill>
              <a:latin typeface="Calibri"/>
            </a:endParaRPr>
          </a:p>
          <a:p>
            <a:pPr algn="ctr" rtl="0">
              <a:defRPr sz="1000"/>
            </a:pPr>
            <a:endParaRPr lang="fr-FR" sz="1000" b="0" i="0" u="none" strike="noStrike" baseline="0">
              <a:solidFill>
                <a:srgbClr val="000000"/>
              </a:solidFill>
              <a:latin typeface="Calibri"/>
            </a:endParaRPr>
          </a:p>
          <a:p>
            <a:pPr algn="ctr" rtl="0">
              <a:lnSpc>
                <a:spcPts val="1100"/>
              </a:lnSpc>
              <a:defRPr sz="1000"/>
            </a:pPr>
            <a:r>
              <a:rPr lang="fr-FR" sz="1000" b="1" i="0" u="none" strike="noStrike" baseline="0">
                <a:solidFill>
                  <a:srgbClr val="000000"/>
                </a:solidFill>
                <a:latin typeface="Calibri"/>
              </a:rPr>
              <a:t>DNRDE=31,5 Md€</a:t>
            </a:r>
            <a:endParaRPr lang="fr-FR" sz="1000" b="0" i="0" u="none" strike="noStrike" baseline="0">
              <a:solidFill>
                <a:srgbClr val="000000"/>
              </a:solidFill>
              <a:latin typeface="Calibri"/>
            </a:endParaRPr>
          </a:p>
          <a:p>
            <a:pPr algn="ctr" rtl="0">
              <a:defRPr sz="1000"/>
            </a:pPr>
            <a:r>
              <a:rPr lang="fr-FR" sz="1000" b="0" i="0" u="none" strike="noStrike" baseline="0">
                <a:solidFill>
                  <a:srgbClr val="000000"/>
                </a:solidFill>
                <a:latin typeface="Calibri"/>
              </a:rPr>
              <a:t>1,43 % du PIB</a:t>
            </a:r>
          </a:p>
          <a:p>
            <a:pPr algn="ctr" rtl="0">
              <a:lnSpc>
                <a:spcPts val="1100"/>
              </a:lnSpc>
              <a:defRPr sz="1000"/>
            </a:pPr>
            <a:endParaRPr lang="fr-FR" sz="1000" b="0" i="0" u="none" strike="noStrike" baseline="0">
              <a:solidFill>
                <a:srgbClr val="000000"/>
              </a:solidFill>
              <a:latin typeface="Calibri"/>
            </a:endParaRPr>
          </a:p>
        </xdr:txBody>
      </xdr:sp>
      <xdr:sp macro="" textlink="">
        <xdr:nvSpPr>
          <xdr:cNvPr id="41" name="AutoShape 17"/>
          <xdr:cNvSpPr>
            <a:spLocks noChangeArrowheads="1"/>
          </xdr:cNvSpPr>
        </xdr:nvSpPr>
        <xdr:spPr bwMode="auto">
          <a:xfrm>
            <a:off x="234" y="185"/>
            <a:ext cx="13" cy="125"/>
          </a:xfrm>
          <a:prstGeom prst="downArrow">
            <a:avLst>
              <a:gd name="adj1" fmla="val 50000"/>
              <a:gd name="adj2" fmla="val 240385"/>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val="339966"/>
                </a:solidFill>
                <a:miter lim="800000"/>
                <a:headEnd/>
                <a:tailEnd/>
              </a14:hiddenLine>
            </a:ext>
          </a:extLst>
        </xdr:spPr>
      </xdr:sp>
      <xdr:sp macro="" textlink="">
        <xdr:nvSpPr>
          <xdr:cNvPr id="42" name="Line 18"/>
          <xdr:cNvSpPr>
            <a:spLocks noChangeShapeType="1"/>
          </xdr:cNvSpPr>
        </xdr:nvSpPr>
        <xdr:spPr bwMode="auto">
          <a:xfrm flipH="1">
            <a:off x="326" y="168"/>
            <a:ext cx="91" cy="150"/>
          </a:xfrm>
          <a:prstGeom prst="line">
            <a:avLst/>
          </a:prstGeom>
          <a:noFill/>
          <a:ln w="38100">
            <a:solidFill>
              <a:srgbClr xmlns:mc="http://schemas.openxmlformats.org/markup-compatibility/2006" xmlns:a14="http://schemas.microsoft.com/office/drawing/2010/main" val="9999FF" mc:Ignorable="a14" a14:legacySpreadsheetColorIndex="24"/>
            </a:solidFill>
            <a:round/>
            <a:headEnd/>
            <a:tailEnd type="triangle" w="med" len="med"/>
          </a:ln>
          <a:extLst>
            <a:ext uri="{909E8E84-426E-40DD-AFC4-6F175D3DCCD1}">
              <a14:hiddenFill xmlns:a14="http://schemas.microsoft.com/office/drawing/2010/main">
                <a:noFill/>
              </a14:hiddenFill>
            </a:ext>
          </a:extLst>
        </xdr:spPr>
      </xdr:sp>
      <xdr:sp macro="" textlink="">
        <xdr:nvSpPr>
          <xdr:cNvPr id="43" name="Line 19"/>
          <xdr:cNvSpPr>
            <a:spLocks noChangeShapeType="1"/>
          </xdr:cNvSpPr>
        </xdr:nvSpPr>
        <xdr:spPr bwMode="auto">
          <a:xfrm>
            <a:off x="320" y="172"/>
            <a:ext cx="93" cy="146"/>
          </a:xfrm>
          <a:prstGeom prst="line">
            <a:avLst/>
          </a:prstGeom>
          <a:noFill/>
          <a:ln w="38100">
            <a:solidFill>
              <a:srgbClr xmlns:mc="http://schemas.openxmlformats.org/markup-compatibility/2006" xmlns:a14="http://schemas.microsoft.com/office/drawing/2010/main" val="000080" mc:Ignorable="a14" a14:legacySpreadsheetColorIndex="32"/>
            </a:solidFill>
            <a:round/>
            <a:headEnd/>
            <a:tailEnd type="triangle" w="med" len="med"/>
          </a:ln>
          <a:extLst>
            <a:ext uri="{909E8E84-426E-40DD-AFC4-6F175D3DCCD1}">
              <a14:hiddenFill xmlns:a14="http://schemas.microsoft.com/office/drawing/2010/main">
                <a:noFill/>
              </a14:hiddenFill>
            </a:ext>
          </a:extLst>
        </xdr:spPr>
      </xdr:sp>
      <xdr:sp macro="" textlink="">
        <xdr:nvSpPr>
          <xdr:cNvPr id="44" name="Text Box 20"/>
          <xdr:cNvSpPr txBox="1">
            <a:spLocks noChangeArrowheads="1"/>
          </xdr:cNvSpPr>
        </xdr:nvSpPr>
        <xdr:spPr bwMode="auto">
          <a:xfrm>
            <a:off x="69" y="190"/>
            <a:ext cx="6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5720" rIns="0" bIns="45720" anchor="t" upright="1"/>
          <a:lstStyle/>
          <a:p>
            <a:pPr algn="ctr" rtl="0">
              <a:defRPr sz="1000"/>
            </a:pPr>
            <a:r>
              <a:rPr lang="fr-FR" sz="1100" b="0" i="0" u="none" strike="noStrike" baseline="0">
                <a:solidFill>
                  <a:srgbClr val="000000"/>
                </a:solidFill>
                <a:latin typeface="Calibri"/>
              </a:rPr>
              <a:t>2,6 Md€</a:t>
            </a:r>
          </a:p>
          <a:p>
            <a:pPr algn="ctr" rtl="0">
              <a:defRPr sz="1000"/>
            </a:pPr>
            <a:endParaRPr lang="fr-FR" sz="1100" b="0" i="0" u="none" strike="noStrike" baseline="0">
              <a:solidFill>
                <a:srgbClr val="000000"/>
              </a:solidFill>
              <a:latin typeface="Calibri"/>
            </a:endParaRPr>
          </a:p>
        </xdr:txBody>
      </xdr:sp>
      <xdr:sp macro="" textlink="">
        <xdr:nvSpPr>
          <xdr:cNvPr id="45" name="Text Box 21"/>
          <xdr:cNvSpPr txBox="1">
            <a:spLocks noChangeArrowheads="1"/>
          </xdr:cNvSpPr>
        </xdr:nvSpPr>
        <xdr:spPr bwMode="auto">
          <a:xfrm>
            <a:off x="67" y="311"/>
            <a:ext cx="56"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5720" rIns="0" bIns="45720" anchor="t" upright="1"/>
          <a:lstStyle/>
          <a:p>
            <a:pPr algn="ctr" rtl="0">
              <a:lnSpc>
                <a:spcPts val="1100"/>
              </a:lnSpc>
              <a:defRPr sz="1000"/>
            </a:pPr>
            <a:r>
              <a:rPr lang="fr-FR" sz="1100" b="0" i="0" u="none" strike="noStrike" baseline="0">
                <a:solidFill>
                  <a:srgbClr val="000000"/>
                </a:solidFill>
                <a:latin typeface="Calibri"/>
              </a:rPr>
              <a:t>0,9 Md€</a:t>
            </a:r>
          </a:p>
          <a:p>
            <a:pPr algn="ctr" rtl="0">
              <a:lnSpc>
                <a:spcPts val="1100"/>
              </a:lnSpc>
              <a:defRPr sz="1000"/>
            </a:pPr>
            <a:endParaRPr lang="fr-FR" sz="1100" b="0" i="0" u="none" strike="noStrike" baseline="0">
              <a:solidFill>
                <a:srgbClr val="000000"/>
              </a:solidFill>
              <a:latin typeface="Calibri"/>
            </a:endParaRPr>
          </a:p>
        </xdr:txBody>
      </xdr:sp>
      <xdr:sp macro="" textlink="">
        <xdr:nvSpPr>
          <xdr:cNvPr id="46" name="Oval 22"/>
          <xdr:cNvSpPr>
            <a:spLocks noChangeArrowheads="1"/>
          </xdr:cNvSpPr>
        </xdr:nvSpPr>
        <xdr:spPr bwMode="auto">
          <a:xfrm>
            <a:off x="621" y="229"/>
            <a:ext cx="96" cy="82"/>
          </a:xfrm>
          <a:prstGeom prst="ellipse">
            <a:avLst/>
          </a:prstGeom>
          <a:solidFill>
            <a:srgbClr xmlns:mc="http://schemas.openxmlformats.org/markup-compatibility/2006" xmlns:a14="http://schemas.microsoft.com/office/drawing/2010/main" val="9999FF" mc:Ignorable="a14" a14:legacySpreadsheetColorIndex="24"/>
          </a:solidFill>
          <a:ln w="38100">
            <a:solidFill>
              <a:srgbClr xmlns:mc="http://schemas.openxmlformats.org/markup-compatibility/2006" xmlns:a14="http://schemas.microsoft.com/office/drawing/2010/main" val="9999FF" mc:Ignorable="a14" a14:legacySpreadsheetColorIndex="24"/>
            </a:solidFill>
            <a:round/>
            <a:headEnd/>
            <a:tailEnd/>
          </a:ln>
        </xdr:spPr>
      </xdr:sp>
      <xdr:sp macro="" textlink="">
        <xdr:nvSpPr>
          <xdr:cNvPr id="47" name="Text Box 23"/>
          <xdr:cNvSpPr txBox="1">
            <a:spLocks noChangeArrowheads="1"/>
          </xdr:cNvSpPr>
        </xdr:nvSpPr>
        <xdr:spPr bwMode="auto">
          <a:xfrm>
            <a:off x="630" y="254"/>
            <a:ext cx="81"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lnSpc>
                <a:spcPts val="1200"/>
              </a:lnSpc>
              <a:defRPr sz="1000"/>
            </a:pPr>
            <a:r>
              <a:rPr lang="fr-FR" sz="1100" b="1" i="0" u="none" strike="noStrike" baseline="0">
                <a:solidFill>
                  <a:srgbClr val="FFFFFF"/>
                </a:solidFill>
                <a:latin typeface="Calibri"/>
              </a:rPr>
              <a:t>Étranger</a:t>
            </a:r>
            <a:endParaRPr lang="fr-FR" sz="1100" b="0" i="0" u="none" strike="noStrike" baseline="0">
              <a:solidFill>
                <a:srgbClr val="000000"/>
              </a:solidFill>
              <a:latin typeface="Calibri"/>
            </a:endParaRPr>
          </a:p>
          <a:p>
            <a:pPr algn="ctr" rtl="0">
              <a:lnSpc>
                <a:spcPts val="1000"/>
              </a:lnSpc>
              <a:defRPr sz="1000"/>
            </a:pPr>
            <a:endParaRPr lang="fr-FR" sz="1100" b="0" i="0" u="none" strike="noStrike" baseline="0">
              <a:solidFill>
                <a:srgbClr val="000000"/>
              </a:solidFill>
              <a:latin typeface="Calibri"/>
            </a:endParaRPr>
          </a:p>
        </xdr:txBody>
      </xdr:sp>
      <xdr:sp macro="" textlink="">
        <xdr:nvSpPr>
          <xdr:cNvPr id="48" name="Oval 24"/>
          <xdr:cNvSpPr>
            <a:spLocks noChangeArrowheads="1"/>
          </xdr:cNvSpPr>
        </xdr:nvSpPr>
        <xdr:spPr bwMode="auto">
          <a:xfrm>
            <a:off x="22" y="223"/>
            <a:ext cx="96" cy="81"/>
          </a:xfrm>
          <a:prstGeom prst="ellipse">
            <a:avLst/>
          </a:prstGeom>
          <a:solidFill>
            <a:srgbClr xmlns:mc="http://schemas.openxmlformats.org/markup-compatibility/2006" xmlns:a14="http://schemas.microsoft.com/office/drawing/2010/main" val="000080" mc:Ignorable="a14" a14:legacySpreadsheetColorIndex="32"/>
          </a:solidFill>
          <a:ln w="38100">
            <a:solidFill>
              <a:srgbClr xmlns:mc="http://schemas.openxmlformats.org/markup-compatibility/2006" xmlns:a14="http://schemas.microsoft.com/office/drawing/2010/main" val="000080" mc:Ignorable="a14" a14:legacySpreadsheetColorIndex="32"/>
            </a:solidFill>
            <a:round/>
            <a:headEnd/>
            <a:tailEnd/>
          </a:ln>
        </xdr:spPr>
      </xdr:sp>
      <xdr:sp macro="" textlink="">
        <xdr:nvSpPr>
          <xdr:cNvPr id="49" name="Text Box 25"/>
          <xdr:cNvSpPr txBox="1">
            <a:spLocks noChangeArrowheads="1"/>
          </xdr:cNvSpPr>
        </xdr:nvSpPr>
        <xdr:spPr bwMode="auto">
          <a:xfrm>
            <a:off x="24" y="248"/>
            <a:ext cx="8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lnSpc>
                <a:spcPts val="1200"/>
              </a:lnSpc>
              <a:defRPr sz="1000"/>
            </a:pPr>
            <a:r>
              <a:rPr lang="fr-FR" sz="1100" b="1" i="0" u="none" strike="noStrike" baseline="0">
                <a:solidFill>
                  <a:srgbClr val="FFFFFF"/>
                </a:solidFill>
                <a:latin typeface="Calibri"/>
              </a:rPr>
              <a:t>Étranger</a:t>
            </a:r>
            <a:endParaRPr lang="fr-FR" sz="1100" b="0" i="0" u="none" strike="noStrike" baseline="0">
              <a:solidFill>
                <a:srgbClr val="000000"/>
              </a:solidFill>
              <a:latin typeface="Calibri"/>
            </a:endParaRPr>
          </a:p>
          <a:p>
            <a:pPr algn="ctr" rtl="0">
              <a:lnSpc>
                <a:spcPts val="1100"/>
              </a:lnSpc>
              <a:defRPr sz="1000"/>
            </a:pPr>
            <a:endParaRPr lang="fr-FR" sz="1100" b="0" i="0" u="none" strike="noStrike" baseline="0">
              <a:solidFill>
                <a:srgbClr val="000000"/>
              </a:solidFill>
              <a:latin typeface="Calibri"/>
            </a:endParaRPr>
          </a:p>
        </xdr:txBody>
      </xdr:sp>
      <xdr:sp macro="" textlink="">
        <xdr:nvSpPr>
          <xdr:cNvPr id="51" name="Text Box 27"/>
          <xdr:cNvSpPr txBox="1">
            <a:spLocks noChangeAspect="1" noChangeArrowheads="1"/>
          </xdr:cNvSpPr>
        </xdr:nvSpPr>
        <xdr:spPr bwMode="auto">
          <a:xfrm>
            <a:off x="165" y="318"/>
            <a:ext cx="158" cy="93"/>
          </a:xfrm>
          <a:prstGeom prst="rect">
            <a:avLst/>
          </a:prstGeom>
          <a:solidFill>
            <a:srgbClr val="FFFFFF"/>
          </a:solidFill>
          <a:ln w="19050">
            <a:solidFill>
              <a:srgbClr xmlns:mc="http://schemas.openxmlformats.org/markup-compatibility/2006" xmlns:a14="http://schemas.microsoft.com/office/drawing/2010/main" val="000080" mc:Ignorable="a14" a14:legacySpreadsheetColorIndex="32"/>
            </a:solidFill>
            <a:miter lim="800000"/>
            <a:headEnd/>
            <a:tailEnd/>
          </a:ln>
        </xdr:spPr>
        <xdr:txBody>
          <a:bodyPr vertOverflow="clip" wrap="square" lIns="91440" tIns="45720" rIns="91440" bIns="45720" anchor="t" upright="1"/>
          <a:lstStyle/>
          <a:p>
            <a:pPr algn="ctr" rtl="0">
              <a:lnSpc>
                <a:spcPts val="1100"/>
              </a:lnSpc>
              <a:defRPr sz="1000"/>
            </a:pPr>
            <a:r>
              <a:rPr lang="fr-FR" sz="1000" b="1" i="0" u="none" strike="noStrike" baseline="0">
                <a:solidFill>
                  <a:srgbClr val="000080"/>
                </a:solidFill>
                <a:latin typeface="Calibri"/>
              </a:rPr>
              <a:t>Administrations (36%)</a:t>
            </a:r>
            <a:endParaRPr lang="fr-FR" sz="1000" b="0" i="0" u="none" strike="noStrike" baseline="0">
              <a:solidFill>
                <a:srgbClr val="000000"/>
              </a:solidFill>
              <a:latin typeface="Calibri"/>
            </a:endParaRPr>
          </a:p>
          <a:p>
            <a:pPr algn="ctr" rtl="0">
              <a:lnSpc>
                <a:spcPts val="1100"/>
              </a:lnSpc>
              <a:defRPr sz="1000"/>
            </a:pPr>
            <a:endParaRPr lang="fr-FR" sz="1000" b="0" i="0" u="none" strike="noStrike" baseline="0">
              <a:solidFill>
                <a:srgbClr val="000000"/>
              </a:solidFill>
              <a:latin typeface="Calibri"/>
            </a:endParaRPr>
          </a:p>
          <a:p>
            <a:pPr algn="ctr" rtl="0">
              <a:lnSpc>
                <a:spcPts val="1100"/>
              </a:lnSpc>
              <a:defRPr sz="1000"/>
            </a:pPr>
            <a:r>
              <a:rPr lang="fr-FR" sz="1000" b="1" i="0" u="none" strike="noStrike" baseline="0">
                <a:solidFill>
                  <a:srgbClr val="000000"/>
                </a:solidFill>
                <a:latin typeface="Calibri"/>
              </a:rPr>
              <a:t>DIRDA=18,1 Md€</a:t>
            </a:r>
            <a:endParaRPr lang="fr-FR" sz="1000" b="0" i="0" u="none" strike="noStrike" baseline="0">
              <a:solidFill>
                <a:srgbClr val="000000"/>
              </a:solidFill>
              <a:latin typeface="Calibri"/>
            </a:endParaRPr>
          </a:p>
          <a:p>
            <a:pPr algn="ctr" rtl="0">
              <a:lnSpc>
                <a:spcPts val="1100"/>
              </a:lnSpc>
              <a:defRPr sz="1000"/>
            </a:pPr>
            <a:r>
              <a:rPr lang="fr-FR" sz="1000" b="0" i="0" u="none" strike="noStrike" baseline="0">
                <a:solidFill>
                  <a:srgbClr val="000000"/>
                </a:solidFill>
                <a:latin typeface="Calibri"/>
              </a:rPr>
              <a:t>0,82 % du PIB</a:t>
            </a:r>
          </a:p>
        </xdr:txBody>
      </xdr:sp>
      <xdr:sp macro="" textlink="">
        <xdr:nvSpPr>
          <xdr:cNvPr id="52" name="Text Box 28"/>
          <xdr:cNvSpPr txBox="1">
            <a:spLocks noChangeArrowheads="1"/>
          </xdr:cNvSpPr>
        </xdr:nvSpPr>
        <xdr:spPr bwMode="auto">
          <a:xfrm>
            <a:off x="417" y="318"/>
            <a:ext cx="158" cy="88"/>
          </a:xfrm>
          <a:prstGeom prst="rect">
            <a:avLst/>
          </a:prstGeom>
          <a:solidFill>
            <a:srgbClr val="FFFFFF"/>
          </a:solidFill>
          <a:ln w="19050">
            <a:solidFill>
              <a:srgbClr xmlns:mc="http://schemas.openxmlformats.org/markup-compatibility/2006" xmlns:a14="http://schemas.microsoft.com/office/drawing/2010/main" val="9999FF" mc:Ignorable="a14" a14:legacySpreadsheetColorIndex="24"/>
            </a:solidFill>
            <a:miter lim="800000"/>
            <a:headEnd/>
            <a:tailEnd/>
          </a:ln>
        </xdr:spPr>
        <xdr:txBody>
          <a:bodyPr vertOverflow="clip" wrap="square" lIns="91440" tIns="45720" rIns="91440" bIns="45720" anchor="t" upright="1"/>
          <a:lstStyle/>
          <a:p>
            <a:pPr algn="ctr" rtl="0">
              <a:defRPr sz="1000"/>
            </a:pPr>
            <a:r>
              <a:rPr lang="fr-FR" sz="1000" b="1" i="0" u="none" strike="noStrike" baseline="0">
                <a:solidFill>
                  <a:srgbClr val="9999FF"/>
                </a:solidFill>
                <a:latin typeface="Calibri"/>
              </a:rPr>
              <a:t>Entreprises (64 %)</a:t>
            </a:r>
            <a:endParaRPr lang="fr-FR" sz="1000" b="0" i="0" u="none" strike="noStrike" baseline="0">
              <a:solidFill>
                <a:srgbClr val="000000"/>
              </a:solidFill>
              <a:latin typeface="Calibri"/>
            </a:endParaRPr>
          </a:p>
          <a:p>
            <a:pPr algn="ctr" rtl="0">
              <a:lnSpc>
                <a:spcPts val="1100"/>
              </a:lnSpc>
              <a:defRPr sz="1000"/>
            </a:pPr>
            <a:endParaRPr lang="fr-FR" sz="1000" b="0" i="0" u="none" strike="noStrike" baseline="0">
              <a:solidFill>
                <a:srgbClr val="000000"/>
              </a:solidFill>
              <a:latin typeface="Calibri"/>
            </a:endParaRPr>
          </a:p>
          <a:p>
            <a:pPr algn="ctr" rtl="0">
              <a:lnSpc>
                <a:spcPts val="1100"/>
              </a:lnSpc>
              <a:defRPr sz="1000"/>
            </a:pPr>
            <a:r>
              <a:rPr lang="fr-FR" sz="1000" b="1" i="0" u="none" strike="noStrike" baseline="0">
                <a:solidFill>
                  <a:srgbClr val="000000"/>
                </a:solidFill>
                <a:latin typeface="Calibri"/>
              </a:rPr>
              <a:t>DIRDE=31,8 Md€</a:t>
            </a:r>
            <a:endParaRPr lang="fr-FR" sz="1000" b="0" i="0" u="none" strike="noStrike" baseline="0">
              <a:solidFill>
                <a:srgbClr val="000000"/>
              </a:solidFill>
              <a:latin typeface="Calibri"/>
            </a:endParaRPr>
          </a:p>
          <a:p>
            <a:pPr algn="ctr" rtl="0">
              <a:defRPr sz="1000"/>
            </a:pPr>
            <a:r>
              <a:rPr lang="fr-FR" sz="1000" b="0" i="0" u="none" strike="noStrike" baseline="0">
                <a:solidFill>
                  <a:srgbClr val="000000"/>
                </a:solidFill>
                <a:latin typeface="Calibri"/>
              </a:rPr>
              <a:t>1,45 % du PIB</a:t>
            </a:r>
          </a:p>
          <a:p>
            <a:pPr algn="ctr" rtl="0">
              <a:lnSpc>
                <a:spcPts val="1100"/>
              </a:lnSpc>
              <a:defRPr sz="1000"/>
            </a:pPr>
            <a:endParaRPr lang="fr-FR" sz="1000" b="0" i="0" u="none" strike="noStrike" baseline="0">
              <a:solidFill>
                <a:srgbClr val="000000"/>
              </a:solidFill>
              <a:latin typeface="Calibri"/>
            </a:endParaRPr>
          </a:p>
        </xdr:txBody>
      </xdr:sp>
      <xdr:sp macro="" textlink="">
        <xdr:nvSpPr>
          <xdr:cNvPr id="53" name="AutoShape 29"/>
          <xdr:cNvSpPr>
            <a:spLocks noChangeArrowheads="1"/>
          </xdr:cNvSpPr>
        </xdr:nvSpPr>
        <xdr:spPr bwMode="auto">
          <a:xfrm>
            <a:off x="489" y="180"/>
            <a:ext cx="13" cy="125"/>
          </a:xfrm>
          <a:prstGeom prst="downArrow">
            <a:avLst>
              <a:gd name="adj1" fmla="val 50000"/>
              <a:gd name="adj2" fmla="val 240385"/>
            </a:avLst>
          </a:prstGeom>
          <a:solidFill>
            <a:srgbClr xmlns:mc="http://schemas.openxmlformats.org/markup-compatibility/2006" xmlns:a14="http://schemas.microsoft.com/office/drawing/2010/main" val="9999FF" mc:Ignorable="a14" a14:legacySpreadsheetColorIndex="24"/>
          </a:solidFill>
          <a:ln>
            <a:noFill/>
          </a:ln>
          <a:extLst>
            <a:ext uri="{91240B29-F687-4F45-9708-019B960494DF}">
              <a14:hiddenLine xmlns:a14="http://schemas.microsoft.com/office/drawing/2010/main" w="9525">
                <a:solidFill>
                  <a:srgbClr val="339966"/>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3</xdr:row>
      <xdr:rowOff>152400</xdr:rowOff>
    </xdr:from>
    <xdr:to>
      <xdr:col>12</xdr:col>
      <xdr:colOff>190500</xdr:colOff>
      <xdr:row>41</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104776</xdr:colOff>
      <xdr:row>2</xdr:row>
      <xdr:rowOff>161925</xdr:rowOff>
    </xdr:from>
    <xdr:to>
      <xdr:col>1</xdr:col>
      <xdr:colOff>7467600</xdr:colOff>
      <xdr:row>15</xdr:row>
      <xdr:rowOff>104775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6638925</xdr:colOff>
      <xdr:row>3</xdr:row>
      <xdr:rowOff>85725</xdr:rowOff>
    </xdr:from>
    <xdr:ext cx="771525" cy="2028825"/>
    <xdr:sp macro="" textlink="">
      <xdr:nvSpPr>
        <xdr:cNvPr id="3" name="ZoneTexte 2"/>
        <xdr:cNvSpPr txBox="1"/>
      </xdr:nvSpPr>
      <xdr:spPr>
        <a:xfrm>
          <a:off x="6877050" y="657225"/>
          <a:ext cx="771525" cy="2028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lang="fr-FR" sz="1100"/>
            <a:t>6 270 M€</a:t>
          </a:r>
        </a:p>
        <a:p>
          <a:pPr algn="r"/>
          <a:endParaRPr lang="fr-FR" sz="200"/>
        </a:p>
        <a:p>
          <a:pPr algn="r"/>
          <a:r>
            <a:rPr lang="fr-FR" sz="1100"/>
            <a:t>2 526 M€</a:t>
          </a:r>
        </a:p>
        <a:p>
          <a:pPr algn="r"/>
          <a:endParaRPr lang="fr-FR" sz="300"/>
        </a:p>
        <a:p>
          <a:pPr algn="r"/>
          <a:r>
            <a:rPr lang="fr-FR" sz="1100"/>
            <a:t>3 744 M€</a:t>
          </a:r>
        </a:p>
        <a:p>
          <a:pPr algn="r"/>
          <a:endParaRPr lang="fr-FR" sz="400"/>
        </a:p>
        <a:p>
          <a:pPr algn="r"/>
          <a:r>
            <a:rPr lang="fr-FR" sz="1100"/>
            <a:t>4 386 M€</a:t>
          </a:r>
        </a:p>
        <a:p>
          <a:pPr algn="r"/>
          <a:endParaRPr lang="fr-FR" sz="300"/>
        </a:p>
        <a:p>
          <a:pPr algn="r"/>
          <a:r>
            <a:rPr lang="fr-FR" sz="1100"/>
            <a:t>3 230</a:t>
          </a:r>
          <a:r>
            <a:rPr lang="fr-FR" sz="1100" baseline="0"/>
            <a:t> M€</a:t>
          </a:r>
        </a:p>
        <a:p>
          <a:pPr algn="r"/>
          <a:endParaRPr lang="fr-FR" sz="300" baseline="0"/>
        </a:p>
        <a:p>
          <a:pPr algn="r"/>
          <a:r>
            <a:rPr lang="fr-FR" sz="1100" baseline="0"/>
            <a:t>1 156 M€</a:t>
          </a:r>
        </a:p>
        <a:p>
          <a:pPr algn="r"/>
          <a:endParaRPr lang="fr-FR" sz="200" baseline="0"/>
        </a:p>
        <a:p>
          <a:pPr algn="r"/>
          <a:r>
            <a:rPr lang="fr-FR" sz="1100" baseline="0"/>
            <a:t>441 M€</a:t>
          </a:r>
        </a:p>
        <a:p>
          <a:pPr algn="r"/>
          <a:endParaRPr lang="fr-FR" sz="300" baseline="0"/>
        </a:p>
        <a:p>
          <a:pPr algn="r"/>
          <a:r>
            <a:rPr lang="fr-FR" sz="1100" baseline="0"/>
            <a:t>171 M€</a:t>
          </a:r>
        </a:p>
        <a:p>
          <a:pPr algn="r"/>
          <a:endParaRPr lang="fr-FR" sz="300" baseline="0"/>
        </a:p>
        <a:p>
          <a:pPr algn="r"/>
          <a:r>
            <a:rPr lang="fr-FR" sz="1100" baseline="0"/>
            <a:t>81 M€</a:t>
          </a:r>
          <a:endParaRPr lang="fr-FR"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285746</xdr:colOff>
      <xdr:row>15</xdr:row>
      <xdr:rowOff>9523</xdr:rowOff>
    </xdr:from>
    <xdr:to>
      <xdr:col>9</xdr:col>
      <xdr:colOff>342900</xdr:colOff>
      <xdr:row>31</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0.92407</cdr:x>
      <cdr:y>0.05856</cdr:y>
    </cdr:from>
    <cdr:to>
      <cdr:x>1</cdr:x>
      <cdr:y>0.80524</cdr:y>
    </cdr:to>
    <cdr:sp macro="" textlink="">
      <cdr:nvSpPr>
        <cdr:cNvPr id="2" name="ZoneTexte 2"/>
        <cdr:cNvSpPr txBox="1"/>
      </cdr:nvSpPr>
      <cdr:spPr>
        <a:xfrm xmlns:a="http://schemas.openxmlformats.org/drawingml/2006/main">
          <a:off x="7534315" y="183505"/>
          <a:ext cx="619088" cy="23398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lang="fr-FR" sz="1100"/>
            <a:t>11 219 M€</a:t>
          </a:r>
        </a:p>
        <a:p xmlns:a="http://schemas.openxmlformats.org/drawingml/2006/main">
          <a:pPr algn="r"/>
          <a:endParaRPr lang="fr-FR" sz="1100"/>
        </a:p>
        <a:p xmlns:a="http://schemas.openxmlformats.org/drawingml/2006/main">
          <a:pPr algn="r"/>
          <a:r>
            <a:rPr lang="fr-FR" sz="1100"/>
            <a:t>5 733 M€</a:t>
          </a:r>
        </a:p>
        <a:p xmlns:a="http://schemas.openxmlformats.org/drawingml/2006/main">
          <a:pPr algn="r"/>
          <a:endParaRPr lang="fr-FR" sz="1100"/>
        </a:p>
        <a:p xmlns:a="http://schemas.openxmlformats.org/drawingml/2006/main">
          <a:pPr algn="r"/>
          <a:r>
            <a:rPr lang="fr-FR" sz="1100"/>
            <a:t>3 662 M€</a:t>
          </a:r>
        </a:p>
        <a:p xmlns:a="http://schemas.openxmlformats.org/drawingml/2006/main">
          <a:pPr algn="r"/>
          <a:endParaRPr lang="fr-FR" sz="1100"/>
        </a:p>
        <a:p xmlns:a="http://schemas.openxmlformats.org/drawingml/2006/main">
          <a:pPr algn="r"/>
          <a:r>
            <a:rPr lang="fr-FR" sz="1100"/>
            <a:t>8 049 M€</a:t>
          </a:r>
        </a:p>
        <a:p xmlns:a="http://schemas.openxmlformats.org/drawingml/2006/main">
          <a:pPr algn="r"/>
          <a:endParaRPr lang="fr-FR" sz="1000"/>
        </a:p>
        <a:p xmlns:a="http://schemas.openxmlformats.org/drawingml/2006/main">
          <a:pPr algn="r"/>
          <a:r>
            <a:rPr lang="fr-FR" sz="1100"/>
            <a:t>5 943 </a:t>
          </a:r>
          <a:r>
            <a:rPr lang="fr-FR" sz="1100" baseline="0"/>
            <a:t>M€</a:t>
          </a:r>
        </a:p>
        <a:p xmlns:a="http://schemas.openxmlformats.org/drawingml/2006/main">
          <a:pPr algn="r"/>
          <a:endParaRPr lang="fr-FR" sz="1000" baseline="0"/>
        </a:p>
        <a:p xmlns:a="http://schemas.openxmlformats.org/drawingml/2006/main">
          <a:pPr algn="r"/>
          <a:r>
            <a:rPr lang="fr-FR" sz="1100" baseline="0"/>
            <a:t>1 005 M€</a:t>
          </a:r>
        </a:p>
        <a:p xmlns:a="http://schemas.openxmlformats.org/drawingml/2006/main">
          <a:pPr algn="r"/>
          <a:endParaRPr lang="fr-FR" sz="1100" baseline="0"/>
        </a:p>
        <a:p xmlns:a="http://schemas.openxmlformats.org/drawingml/2006/main">
          <a:pPr algn="r"/>
          <a:r>
            <a:rPr lang="fr-FR" sz="1100" baseline="0"/>
            <a:t>20 273 M€</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9523</xdr:colOff>
      <xdr:row>2</xdr:row>
      <xdr:rowOff>9524</xdr:rowOff>
    </xdr:from>
    <xdr:to>
      <xdr:col>9</xdr:col>
      <xdr:colOff>314325</xdr:colOff>
      <xdr:row>19</xdr:row>
      <xdr:rowOff>152399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104775</xdr:colOff>
      <xdr:row>2</xdr:row>
      <xdr:rowOff>133350</xdr:rowOff>
    </xdr:from>
    <xdr:ext cx="434350" cy="264560"/>
    <xdr:sp macro="" textlink="">
      <xdr:nvSpPr>
        <xdr:cNvPr id="3" name="ZoneTexte 2"/>
        <xdr:cNvSpPr txBox="1"/>
      </xdr:nvSpPr>
      <xdr:spPr>
        <a:xfrm>
          <a:off x="6181725" y="685800"/>
          <a:ext cx="434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a:t>19,8</a:t>
          </a:r>
        </a:p>
      </xdr:txBody>
    </xdr:sp>
    <xdr:clientData/>
  </xdr:oneCellAnchor>
</xdr:wsDr>
</file>

<file path=xl/drawings/drawing7.xml><?xml version="1.0" encoding="utf-8"?>
<c:userShapes xmlns:c="http://schemas.openxmlformats.org/drawingml/2006/chart">
  <cdr:relSizeAnchor xmlns:cdr="http://schemas.openxmlformats.org/drawingml/2006/chartDrawing">
    <cdr:from>
      <cdr:x>0.51104</cdr:x>
      <cdr:y>0.09671</cdr:y>
    </cdr:from>
    <cdr:to>
      <cdr:x>0.56842</cdr:x>
      <cdr:y>0.17495</cdr:y>
    </cdr:to>
    <cdr:sp macro="" textlink="">
      <cdr:nvSpPr>
        <cdr:cNvPr id="2" name="ZoneTexte 2"/>
        <cdr:cNvSpPr txBox="1"/>
      </cdr:nvSpPr>
      <cdr:spPr>
        <a:xfrm xmlns:a="http://schemas.openxmlformats.org/drawingml/2006/main">
          <a:off x="3232150" y="327025"/>
          <a:ext cx="362856"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7,0</a:t>
          </a:r>
        </a:p>
      </cdr:txBody>
    </cdr:sp>
  </cdr:relSizeAnchor>
  <cdr:relSizeAnchor xmlns:cdr="http://schemas.openxmlformats.org/drawingml/2006/chartDrawing">
    <cdr:from>
      <cdr:x>0.48092</cdr:x>
      <cdr:y>0.15587</cdr:y>
    </cdr:from>
    <cdr:to>
      <cdr:x>0.5383</cdr:x>
      <cdr:y>0.23411</cdr:y>
    </cdr:to>
    <cdr:sp macro="" textlink="">
      <cdr:nvSpPr>
        <cdr:cNvPr id="3" name="ZoneTexte 2"/>
        <cdr:cNvSpPr txBox="1"/>
      </cdr:nvSpPr>
      <cdr:spPr>
        <a:xfrm xmlns:a="http://schemas.openxmlformats.org/drawingml/2006/main">
          <a:off x="3041650" y="527050"/>
          <a:ext cx="362856"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5,8</a:t>
          </a:r>
        </a:p>
      </cdr:txBody>
    </cdr:sp>
  </cdr:relSizeAnchor>
  <cdr:relSizeAnchor xmlns:cdr="http://schemas.openxmlformats.org/drawingml/2006/chartDrawing">
    <cdr:from>
      <cdr:x>0.41315</cdr:x>
      <cdr:y>0.21221</cdr:y>
    </cdr:from>
    <cdr:to>
      <cdr:x>0.47052</cdr:x>
      <cdr:y>0.29045</cdr:y>
    </cdr:to>
    <cdr:sp macro="" textlink="">
      <cdr:nvSpPr>
        <cdr:cNvPr id="4" name="ZoneTexte 1"/>
        <cdr:cNvSpPr txBox="1"/>
      </cdr:nvSpPr>
      <cdr:spPr>
        <a:xfrm xmlns:a="http://schemas.openxmlformats.org/drawingml/2006/main">
          <a:off x="2613025" y="717550"/>
          <a:ext cx="362856"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3,5</a:t>
          </a:r>
        </a:p>
      </cdr:txBody>
    </cdr:sp>
  </cdr:relSizeAnchor>
  <cdr:relSizeAnchor xmlns:cdr="http://schemas.openxmlformats.org/drawingml/2006/chartDrawing">
    <cdr:from>
      <cdr:x>0.38002</cdr:x>
      <cdr:y>0.26854</cdr:y>
    </cdr:from>
    <cdr:to>
      <cdr:x>0.43739</cdr:x>
      <cdr:y>0.34678</cdr:y>
    </cdr:to>
    <cdr:sp macro="" textlink="">
      <cdr:nvSpPr>
        <cdr:cNvPr id="11" name="ZoneTexte 1"/>
        <cdr:cNvSpPr txBox="1"/>
      </cdr:nvSpPr>
      <cdr:spPr>
        <a:xfrm xmlns:a="http://schemas.openxmlformats.org/drawingml/2006/main">
          <a:off x="2403475" y="908050"/>
          <a:ext cx="362856"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2,3</a:t>
          </a:r>
        </a:p>
      </cdr:txBody>
    </cdr:sp>
  </cdr:relSizeAnchor>
  <cdr:relSizeAnchor xmlns:cdr="http://schemas.openxmlformats.org/drawingml/2006/chartDrawing">
    <cdr:from>
      <cdr:x>0.37701</cdr:x>
      <cdr:y>0.33333</cdr:y>
    </cdr:from>
    <cdr:to>
      <cdr:x>0.43438</cdr:x>
      <cdr:y>0.41157</cdr:y>
    </cdr:to>
    <cdr:sp macro="" textlink="">
      <cdr:nvSpPr>
        <cdr:cNvPr id="12" name="ZoneTexte 1"/>
        <cdr:cNvSpPr txBox="1"/>
      </cdr:nvSpPr>
      <cdr:spPr>
        <a:xfrm xmlns:a="http://schemas.openxmlformats.org/drawingml/2006/main">
          <a:off x="2384425" y="1127125"/>
          <a:ext cx="362856"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2,0</a:t>
          </a:r>
        </a:p>
      </cdr:txBody>
    </cdr:sp>
  </cdr:relSizeAnchor>
  <cdr:relSizeAnchor xmlns:cdr="http://schemas.openxmlformats.org/drawingml/2006/chartDrawing">
    <cdr:from>
      <cdr:x>0.3755</cdr:x>
      <cdr:y>0.38967</cdr:y>
    </cdr:from>
    <cdr:to>
      <cdr:x>0.43287</cdr:x>
      <cdr:y>0.46791</cdr:y>
    </cdr:to>
    <cdr:sp macro="" textlink="">
      <cdr:nvSpPr>
        <cdr:cNvPr id="13" name="ZoneTexte 1"/>
        <cdr:cNvSpPr txBox="1"/>
      </cdr:nvSpPr>
      <cdr:spPr>
        <a:xfrm xmlns:a="http://schemas.openxmlformats.org/drawingml/2006/main">
          <a:off x="2374900" y="1317625"/>
          <a:ext cx="362856"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1,8</a:t>
          </a:r>
        </a:p>
      </cdr:txBody>
    </cdr:sp>
  </cdr:relSizeAnchor>
  <cdr:relSizeAnchor xmlns:cdr="http://schemas.openxmlformats.org/drawingml/2006/chartDrawing">
    <cdr:from>
      <cdr:x>0.37249</cdr:x>
      <cdr:y>0.45164</cdr:y>
    </cdr:from>
    <cdr:to>
      <cdr:x>0.42986</cdr:x>
      <cdr:y>0.58082</cdr:y>
    </cdr:to>
    <cdr:sp macro="" textlink="">
      <cdr:nvSpPr>
        <cdr:cNvPr id="14" name="ZoneTexte 1"/>
        <cdr:cNvSpPr txBox="1"/>
      </cdr:nvSpPr>
      <cdr:spPr>
        <a:xfrm xmlns:a="http://schemas.openxmlformats.org/drawingml/2006/main">
          <a:off x="2355850" y="1527175"/>
          <a:ext cx="362856" cy="43678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1,7</a:t>
          </a:r>
        </a:p>
        <a:p xmlns:a="http://schemas.openxmlformats.org/drawingml/2006/main">
          <a:endParaRPr lang="fr-FR" sz="1100"/>
        </a:p>
      </cdr:txBody>
    </cdr:sp>
  </cdr:relSizeAnchor>
  <cdr:relSizeAnchor xmlns:cdr="http://schemas.openxmlformats.org/drawingml/2006/chartDrawing">
    <cdr:from>
      <cdr:x>0.36948</cdr:x>
      <cdr:y>0.50798</cdr:y>
    </cdr:from>
    <cdr:to>
      <cdr:x>0.42685</cdr:x>
      <cdr:y>0.58622</cdr:y>
    </cdr:to>
    <cdr:sp macro="" textlink="">
      <cdr:nvSpPr>
        <cdr:cNvPr id="15" name="ZoneTexte 1"/>
        <cdr:cNvSpPr txBox="1"/>
      </cdr:nvSpPr>
      <cdr:spPr>
        <a:xfrm xmlns:a="http://schemas.openxmlformats.org/drawingml/2006/main">
          <a:off x="2336800" y="1717675"/>
          <a:ext cx="362856"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1,4</a:t>
          </a:r>
        </a:p>
      </cdr:txBody>
    </cdr:sp>
  </cdr:relSizeAnchor>
  <cdr:relSizeAnchor xmlns:cdr="http://schemas.openxmlformats.org/drawingml/2006/chartDrawing">
    <cdr:from>
      <cdr:x>0.37098</cdr:x>
      <cdr:y>0.56432</cdr:y>
    </cdr:from>
    <cdr:to>
      <cdr:x>0.42836</cdr:x>
      <cdr:y>0.69349</cdr:y>
    </cdr:to>
    <cdr:sp macro="" textlink="">
      <cdr:nvSpPr>
        <cdr:cNvPr id="16" name="ZoneTexte 1"/>
        <cdr:cNvSpPr txBox="1"/>
      </cdr:nvSpPr>
      <cdr:spPr>
        <a:xfrm xmlns:a="http://schemas.openxmlformats.org/drawingml/2006/main">
          <a:off x="2346325" y="1908175"/>
          <a:ext cx="362856" cy="43678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1,3</a:t>
          </a:r>
        </a:p>
        <a:p xmlns:a="http://schemas.openxmlformats.org/drawingml/2006/main">
          <a:endParaRPr lang="fr-FR" sz="1100"/>
        </a:p>
      </cdr:txBody>
    </cdr:sp>
  </cdr:relSizeAnchor>
  <cdr:relSizeAnchor xmlns:cdr="http://schemas.openxmlformats.org/drawingml/2006/chartDrawing">
    <cdr:from>
      <cdr:x>0.37098</cdr:x>
      <cdr:y>0.62629</cdr:y>
    </cdr:from>
    <cdr:to>
      <cdr:x>0.42836</cdr:x>
      <cdr:y>0.70453</cdr:y>
    </cdr:to>
    <cdr:sp macro="" textlink="">
      <cdr:nvSpPr>
        <cdr:cNvPr id="17" name="ZoneTexte 1"/>
        <cdr:cNvSpPr txBox="1"/>
      </cdr:nvSpPr>
      <cdr:spPr>
        <a:xfrm xmlns:a="http://schemas.openxmlformats.org/drawingml/2006/main">
          <a:off x="2346325" y="2117725"/>
          <a:ext cx="362856"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1,3</a:t>
          </a:r>
        </a:p>
      </cdr:txBody>
    </cdr:sp>
  </cdr:relSizeAnchor>
  <cdr:relSizeAnchor xmlns:cdr="http://schemas.openxmlformats.org/drawingml/2006/chartDrawing">
    <cdr:from>
      <cdr:x>0.37098</cdr:x>
      <cdr:y>0.68826</cdr:y>
    </cdr:from>
    <cdr:to>
      <cdr:x>0.42836</cdr:x>
      <cdr:y>0.7665</cdr:y>
    </cdr:to>
    <cdr:sp macro="" textlink="">
      <cdr:nvSpPr>
        <cdr:cNvPr id="18" name="ZoneTexte 1"/>
        <cdr:cNvSpPr txBox="1"/>
      </cdr:nvSpPr>
      <cdr:spPr>
        <a:xfrm xmlns:a="http://schemas.openxmlformats.org/drawingml/2006/main">
          <a:off x="2346325" y="2327275"/>
          <a:ext cx="362856"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1,2</a:t>
          </a:r>
        </a:p>
      </cdr:txBody>
    </cdr:sp>
  </cdr:relSizeAnchor>
  <cdr:relSizeAnchor xmlns:cdr="http://schemas.openxmlformats.org/drawingml/2006/chartDrawing">
    <cdr:from>
      <cdr:x>0.32882</cdr:x>
      <cdr:y>0.74742</cdr:y>
    </cdr:from>
    <cdr:to>
      <cdr:x>0.38619</cdr:x>
      <cdr:y>0.82566</cdr:y>
    </cdr:to>
    <cdr:sp macro="" textlink="">
      <cdr:nvSpPr>
        <cdr:cNvPr id="19" name="ZoneTexte 1"/>
        <cdr:cNvSpPr txBox="1"/>
      </cdr:nvSpPr>
      <cdr:spPr>
        <a:xfrm xmlns:a="http://schemas.openxmlformats.org/drawingml/2006/main">
          <a:off x="2079625" y="2527300"/>
          <a:ext cx="362856"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0,3</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19" workbookViewId="0">
      <selection activeCell="J6" sqref="J6"/>
    </sheetView>
  </sheetViews>
  <sheetFormatPr baseColWidth="10" defaultRowHeight="15" x14ac:dyDescent="0.25"/>
  <cols>
    <col min="2" max="2" width="68.5703125" customWidth="1"/>
  </cols>
  <sheetData>
    <row r="1" spans="1:9" x14ac:dyDescent="0.25">
      <c r="A1" s="39"/>
      <c r="B1" s="39"/>
      <c r="C1" s="39"/>
      <c r="D1" s="39"/>
      <c r="E1" s="39"/>
      <c r="F1" s="39"/>
      <c r="G1" s="39"/>
      <c r="H1" s="39"/>
      <c r="I1" s="39"/>
    </row>
    <row r="2" spans="1:9" x14ac:dyDescent="0.25">
      <c r="A2" s="39"/>
      <c r="B2" s="178" t="s">
        <v>154</v>
      </c>
      <c r="C2" s="178"/>
      <c r="D2" s="178"/>
      <c r="E2" s="178"/>
      <c r="F2" s="178"/>
      <c r="G2" s="178"/>
      <c r="H2" s="178"/>
      <c r="I2" s="39"/>
    </row>
    <row r="3" spans="1:9" ht="15.75" thickBot="1" x14ac:dyDescent="0.3">
      <c r="A3" s="39"/>
      <c r="B3" s="26"/>
      <c r="C3" s="26"/>
      <c r="D3" s="26"/>
      <c r="E3" s="26"/>
      <c r="F3" s="26"/>
      <c r="G3" s="26"/>
      <c r="H3" s="39"/>
      <c r="I3" s="39"/>
    </row>
    <row r="4" spans="1:9" ht="15" customHeight="1" x14ac:dyDescent="0.25">
      <c r="A4" s="39"/>
      <c r="B4" s="162" t="s">
        <v>51</v>
      </c>
      <c r="C4" s="165" t="s">
        <v>66</v>
      </c>
      <c r="D4" s="166"/>
      <c r="E4" s="167"/>
      <c r="F4" s="171" t="s">
        <v>67</v>
      </c>
      <c r="G4" s="172"/>
      <c r="H4" s="173"/>
      <c r="I4" s="39"/>
    </row>
    <row r="5" spans="1:9" ht="15.75" thickBot="1" x14ac:dyDescent="0.3">
      <c r="A5" s="39"/>
      <c r="B5" s="163"/>
      <c r="C5" s="168"/>
      <c r="D5" s="169"/>
      <c r="E5" s="170"/>
      <c r="F5" s="174"/>
      <c r="G5" s="175"/>
      <c r="H5" s="176"/>
      <c r="I5" s="39"/>
    </row>
    <row r="6" spans="1:9" ht="52.5" thickBot="1" x14ac:dyDescent="0.3">
      <c r="A6" s="39"/>
      <c r="B6" s="164"/>
      <c r="C6" s="160" t="s">
        <v>52</v>
      </c>
      <c r="D6" s="160" t="s">
        <v>53</v>
      </c>
      <c r="E6" s="160" t="s">
        <v>121</v>
      </c>
      <c r="F6" s="160" t="s">
        <v>52</v>
      </c>
      <c r="G6" s="160" t="s">
        <v>53</v>
      </c>
      <c r="H6" s="160" t="s">
        <v>54</v>
      </c>
      <c r="I6" s="39"/>
    </row>
    <row r="7" spans="1:9" ht="15.75" thickBot="1" x14ac:dyDescent="0.3">
      <c r="A7" s="39"/>
      <c r="B7" s="27" t="s">
        <v>9</v>
      </c>
      <c r="C7" s="28">
        <v>23300</v>
      </c>
      <c r="D7" s="29">
        <v>73.523876529158201</v>
      </c>
      <c r="E7" s="96">
        <v>9.2833098079792009E-4</v>
      </c>
      <c r="F7" s="94">
        <v>2360</v>
      </c>
      <c r="G7" s="29">
        <v>82.031173274936748</v>
      </c>
      <c r="H7" s="98">
        <v>0.10128299088084114</v>
      </c>
      <c r="I7" s="39"/>
    </row>
    <row r="8" spans="1:9" x14ac:dyDescent="0.25">
      <c r="A8" s="39"/>
      <c r="B8" s="30" t="s">
        <v>82</v>
      </c>
      <c r="C8" s="31">
        <v>4400</v>
      </c>
      <c r="D8" s="32">
        <v>13.754056044739349</v>
      </c>
      <c r="E8" s="97">
        <v>-1.5193454596913458E-2</v>
      </c>
      <c r="F8" s="95">
        <v>30</v>
      </c>
      <c r="G8" s="32">
        <v>1.1617122542437781</v>
      </c>
      <c r="H8" s="99">
        <v>7.6674997807169359E-3</v>
      </c>
      <c r="I8" s="39"/>
    </row>
    <row r="9" spans="1:9" x14ac:dyDescent="0.25">
      <c r="A9" s="39"/>
      <c r="B9" s="30" t="s">
        <v>83</v>
      </c>
      <c r="C9" s="31">
        <v>3600</v>
      </c>
      <c r="D9" s="32">
        <v>11.245115148621553</v>
      </c>
      <c r="E9" s="97">
        <v>8.5091940659371978E-3</v>
      </c>
      <c r="F9" s="95">
        <v>1070</v>
      </c>
      <c r="G9" s="32">
        <v>37.180978932553039</v>
      </c>
      <c r="H9" s="99">
        <v>0.30015314934613574</v>
      </c>
      <c r="I9" s="39"/>
    </row>
    <row r="10" spans="1:9" x14ac:dyDescent="0.25">
      <c r="A10" s="39"/>
      <c r="B10" s="30" t="s">
        <v>84</v>
      </c>
      <c r="C10" s="31">
        <v>3000</v>
      </c>
      <c r="D10" s="32">
        <v>9.5192028897830259</v>
      </c>
      <c r="E10" s="97">
        <v>-1.2997823279360388E-2</v>
      </c>
      <c r="F10" s="95">
        <v>40</v>
      </c>
      <c r="G10" s="32">
        <v>1.5298701601220377</v>
      </c>
      <c r="H10" s="99">
        <v>1.4589485674167986E-2</v>
      </c>
      <c r="I10" s="39"/>
    </row>
    <row r="11" spans="1:9" x14ac:dyDescent="0.25">
      <c r="A11" s="39"/>
      <c r="B11" s="30" t="s">
        <v>85</v>
      </c>
      <c r="C11" s="31">
        <v>1800</v>
      </c>
      <c r="D11" s="32">
        <v>5.7284050565605105</v>
      </c>
      <c r="E11" s="97">
        <v>5.2330261008581846E-3</v>
      </c>
      <c r="F11" s="95">
        <v>120</v>
      </c>
      <c r="G11" s="32">
        <v>4.3215694900471515</v>
      </c>
      <c r="H11" s="99">
        <v>6.8484733915526147E-2</v>
      </c>
      <c r="I11" s="39"/>
    </row>
    <row r="12" spans="1:9" x14ac:dyDescent="0.25">
      <c r="A12" s="39"/>
      <c r="B12" s="30" t="s">
        <v>86</v>
      </c>
      <c r="C12" s="31">
        <v>1700</v>
      </c>
      <c r="D12" s="32">
        <v>5.3407262646219031</v>
      </c>
      <c r="E12" s="97">
        <v>3.1189632573057624E-2</v>
      </c>
      <c r="F12" s="95">
        <v>330</v>
      </c>
      <c r="G12" s="32">
        <v>11.453607107571923</v>
      </c>
      <c r="H12" s="99">
        <v>0.19468296585233172</v>
      </c>
      <c r="I12" s="39"/>
    </row>
    <row r="13" spans="1:9" x14ac:dyDescent="0.25">
      <c r="A13" s="39"/>
      <c r="B13" s="30" t="s">
        <v>87</v>
      </c>
      <c r="C13" s="31">
        <v>1500</v>
      </c>
      <c r="D13" s="32">
        <v>4.6459103376272095</v>
      </c>
      <c r="E13" s="97">
        <v>3.7748602338670834E-2</v>
      </c>
      <c r="F13" s="95">
        <v>150</v>
      </c>
      <c r="G13" s="32">
        <v>5.069178805764281</v>
      </c>
      <c r="H13" s="99">
        <v>9.9049611806613064E-2</v>
      </c>
      <c r="I13" s="39"/>
    </row>
    <row r="14" spans="1:9" x14ac:dyDescent="0.25">
      <c r="A14" s="39"/>
      <c r="B14" s="30" t="s">
        <v>88</v>
      </c>
      <c r="C14" s="31">
        <v>1100</v>
      </c>
      <c r="D14" s="32">
        <v>3.3778367214283302</v>
      </c>
      <c r="E14" s="97">
        <v>-2.1346225150967291E-2</v>
      </c>
      <c r="F14" s="95">
        <v>40</v>
      </c>
      <c r="G14" s="32">
        <v>1.3218200147511177</v>
      </c>
      <c r="H14" s="99">
        <v>3.5523820117759536E-2</v>
      </c>
      <c r="I14" s="39"/>
    </row>
    <row r="15" spans="1:9" x14ac:dyDescent="0.25">
      <c r="A15" s="39"/>
      <c r="B15" s="30" t="s">
        <v>89</v>
      </c>
      <c r="C15" s="31">
        <v>1000</v>
      </c>
      <c r="D15" s="32">
        <v>3.2247409171430927</v>
      </c>
      <c r="E15" s="97">
        <v>-1.3489099421119977E-2</v>
      </c>
      <c r="F15" s="95">
        <v>30</v>
      </c>
      <c r="G15" s="32">
        <v>1.0165620879564838</v>
      </c>
      <c r="H15" s="99">
        <v>2.8617063825692776E-2</v>
      </c>
      <c r="I15" s="39"/>
    </row>
    <row r="16" spans="1:9" x14ac:dyDescent="0.25">
      <c r="A16" s="39"/>
      <c r="B16" s="30" t="s">
        <v>90</v>
      </c>
      <c r="C16" s="31">
        <v>1000</v>
      </c>
      <c r="D16" s="32">
        <v>3.077866045134297</v>
      </c>
      <c r="E16" s="97">
        <v>-1.0804935200687038E-2</v>
      </c>
      <c r="F16" s="95">
        <v>220</v>
      </c>
      <c r="G16" s="32">
        <v>7.6169991060986337</v>
      </c>
      <c r="H16" s="99">
        <v>0.22465711707290617</v>
      </c>
      <c r="I16" s="39"/>
    </row>
    <row r="17" spans="1:9" ht="15.75" thickBot="1" x14ac:dyDescent="0.3">
      <c r="A17" s="39"/>
      <c r="B17" s="30" t="s">
        <v>91</v>
      </c>
      <c r="C17" s="31">
        <v>4300</v>
      </c>
      <c r="D17" s="32">
        <v>13.610017103498913</v>
      </c>
      <c r="E17" s="97">
        <v>7.5436374961861397E-3</v>
      </c>
      <c r="F17" s="95">
        <v>330</v>
      </c>
      <c r="G17" s="32">
        <v>11.358875315828312</v>
      </c>
      <c r="H17" s="99">
        <v>7.576395768025472E-2</v>
      </c>
      <c r="I17" s="39"/>
    </row>
    <row r="18" spans="1:9" ht="15.75" thickBot="1" x14ac:dyDescent="0.3">
      <c r="A18" s="39"/>
      <c r="B18" s="27" t="s">
        <v>65</v>
      </c>
      <c r="C18" s="28">
        <v>1500</v>
      </c>
      <c r="D18" s="29">
        <v>4.6195186376062392</v>
      </c>
      <c r="E18" s="96">
        <v>4.6908036759354399E-3</v>
      </c>
      <c r="F18" s="94">
        <v>70</v>
      </c>
      <c r="G18" s="29">
        <v>2.4750999252533448</v>
      </c>
      <c r="H18" s="98">
        <v>4.8638705161230429E-2</v>
      </c>
      <c r="I18" s="39"/>
    </row>
    <row r="19" spans="1:9" ht="15.75" thickBot="1" x14ac:dyDescent="0.3">
      <c r="A19" s="39"/>
      <c r="B19" s="27" t="s">
        <v>10</v>
      </c>
      <c r="C19" s="28">
        <v>6900</v>
      </c>
      <c r="D19" s="29">
        <v>21.85660483323559</v>
      </c>
      <c r="E19" s="96">
        <v>3.8162301267659515E-2</v>
      </c>
      <c r="F19" s="94">
        <v>450</v>
      </c>
      <c r="G19" s="29">
        <v>15.493726799809885</v>
      </c>
      <c r="H19" s="98">
        <v>6.4351575620865381E-2</v>
      </c>
      <c r="I19" s="39"/>
    </row>
    <row r="20" spans="1:9" x14ac:dyDescent="0.25">
      <c r="A20" s="39"/>
      <c r="B20" s="30" t="s">
        <v>92</v>
      </c>
      <c r="C20" s="31">
        <v>2200</v>
      </c>
      <c r="D20" s="32">
        <v>6.8033659763935272</v>
      </c>
      <c r="E20" s="97">
        <v>1.4146166638505653E-2</v>
      </c>
      <c r="F20" s="95">
        <v>110</v>
      </c>
      <c r="G20" s="32">
        <v>3.9330576354497042</v>
      </c>
      <c r="H20" s="99">
        <v>5.2479835887688446E-2</v>
      </c>
      <c r="I20" s="39"/>
    </row>
    <row r="21" spans="1:9" x14ac:dyDescent="0.25">
      <c r="A21" s="39"/>
      <c r="B21" s="30" t="s">
        <v>93</v>
      </c>
      <c r="C21" s="31">
        <v>2100</v>
      </c>
      <c r="D21" s="32">
        <v>6.7643159545399607</v>
      </c>
      <c r="E21" s="97">
        <v>3.019260788185707E-2</v>
      </c>
      <c r="F21" s="95">
        <v>270</v>
      </c>
      <c r="G21" s="32">
        <v>9.2767763424927825</v>
      </c>
      <c r="H21" s="99">
        <v>0.12449708780238808</v>
      </c>
      <c r="I21" s="39"/>
    </row>
    <row r="22" spans="1:9" x14ac:dyDescent="0.25">
      <c r="A22" s="39"/>
      <c r="B22" s="30" t="s">
        <v>94</v>
      </c>
      <c r="C22" s="31">
        <v>1200</v>
      </c>
      <c r="D22" s="32">
        <v>3.676120288010714</v>
      </c>
      <c r="E22" s="97">
        <v>6.1280411047393013E-2</v>
      </c>
      <c r="F22" s="95">
        <v>50</v>
      </c>
      <c r="G22" s="32">
        <v>1.5662446565855852</v>
      </c>
      <c r="H22" s="99">
        <v>3.8677276042249915E-2</v>
      </c>
      <c r="I22" s="39"/>
    </row>
    <row r="23" spans="1:9" x14ac:dyDescent="0.25">
      <c r="A23" s="39"/>
      <c r="B23" s="30" t="s">
        <v>95</v>
      </c>
      <c r="C23" s="31">
        <v>900</v>
      </c>
      <c r="D23" s="32">
        <v>2.8234355035109386</v>
      </c>
      <c r="E23" s="97">
        <v>-3.5053827449927355E-2</v>
      </c>
      <c r="F23" s="95">
        <v>10</v>
      </c>
      <c r="G23" s="32">
        <v>0.31166568800684036</v>
      </c>
      <c r="H23" s="99">
        <v>1.0020678124770487E-2</v>
      </c>
      <c r="I23" s="39"/>
    </row>
    <row r="24" spans="1:9" ht="15.75" thickBot="1" x14ac:dyDescent="0.3">
      <c r="A24" s="39"/>
      <c r="B24" s="30" t="s">
        <v>96</v>
      </c>
      <c r="C24" s="33">
        <v>600</v>
      </c>
      <c r="D24" s="34">
        <v>1.7893671107804494</v>
      </c>
      <c r="E24" s="97">
        <v>0.28845051522812093</v>
      </c>
      <c r="F24" s="95">
        <v>10</v>
      </c>
      <c r="G24" s="34">
        <v>0.40598247727497117</v>
      </c>
      <c r="H24" s="100">
        <v>2.0596519153717654E-2</v>
      </c>
      <c r="I24" s="39"/>
    </row>
    <row r="25" spans="1:9" ht="15.75" thickBot="1" x14ac:dyDescent="0.3">
      <c r="A25" s="39"/>
      <c r="B25" s="35" t="s">
        <v>15</v>
      </c>
      <c r="C25" s="36">
        <v>31800</v>
      </c>
      <c r="D25" s="37">
        <v>100</v>
      </c>
      <c r="E25" s="96">
        <v>9.0124649600769047E-3</v>
      </c>
      <c r="F25" s="94">
        <v>2880</v>
      </c>
      <c r="G25" s="37">
        <v>100</v>
      </c>
      <c r="H25" s="101">
        <v>9.0779124797694913E-2</v>
      </c>
      <c r="I25" s="39"/>
    </row>
    <row r="26" spans="1:9" x14ac:dyDescent="0.25">
      <c r="A26" s="39"/>
      <c r="B26" s="85" t="s">
        <v>16</v>
      </c>
      <c r="C26" s="38"/>
      <c r="D26" s="38"/>
      <c r="E26" s="38"/>
      <c r="F26" s="38"/>
      <c r="G26" s="38"/>
      <c r="H26" s="39"/>
      <c r="I26" s="39"/>
    </row>
    <row r="27" spans="1:9" x14ac:dyDescent="0.25">
      <c r="A27" s="39"/>
      <c r="B27" s="39" t="s">
        <v>55</v>
      </c>
      <c r="C27" s="26"/>
      <c r="D27" s="26"/>
      <c r="E27" s="26"/>
      <c r="F27" s="26"/>
      <c r="G27" s="26"/>
      <c r="H27" s="39"/>
      <c r="I27" s="39"/>
    </row>
    <row r="28" spans="1:9" ht="18.75" customHeight="1" x14ac:dyDescent="0.25">
      <c r="A28" s="39"/>
      <c r="B28" s="137" t="s">
        <v>56</v>
      </c>
      <c r="C28" s="39"/>
      <c r="D28" s="39"/>
      <c r="E28" s="39"/>
      <c r="F28" s="39"/>
      <c r="G28" s="39"/>
      <c r="H28" s="39"/>
      <c r="I28" s="39"/>
    </row>
    <row r="29" spans="1:9" ht="43.5" customHeight="1" x14ac:dyDescent="0.25">
      <c r="A29" s="39"/>
      <c r="B29" s="177" t="s">
        <v>122</v>
      </c>
      <c r="C29" s="177"/>
      <c r="D29" s="177"/>
      <c r="E29" s="177"/>
      <c r="F29" s="177"/>
      <c r="G29" s="177"/>
      <c r="H29" s="177"/>
      <c r="I29" s="39"/>
    </row>
    <row r="30" spans="1:9" ht="18" customHeight="1" x14ac:dyDescent="0.25">
      <c r="A30" s="39"/>
      <c r="B30" s="1" t="s">
        <v>78</v>
      </c>
      <c r="C30" s="39"/>
      <c r="D30" s="39"/>
      <c r="E30" s="39"/>
      <c r="F30" s="39"/>
      <c r="G30" s="39"/>
      <c r="H30" s="39"/>
      <c r="I30" s="39"/>
    </row>
    <row r="31" spans="1:9" x14ac:dyDescent="0.25">
      <c r="A31" s="39"/>
      <c r="B31" s="67" t="s">
        <v>143</v>
      </c>
      <c r="C31" s="39"/>
      <c r="D31" s="39"/>
      <c r="E31" s="39"/>
      <c r="F31" s="39"/>
      <c r="G31" s="39"/>
      <c r="H31" s="39"/>
      <c r="I31" s="39"/>
    </row>
    <row r="32" spans="1:9" x14ac:dyDescent="0.25">
      <c r="A32" s="39"/>
      <c r="B32" s="39"/>
      <c r="C32" s="39"/>
      <c r="D32" s="39"/>
      <c r="E32" s="39"/>
      <c r="F32" s="39"/>
      <c r="G32" s="39"/>
      <c r="H32" s="39"/>
      <c r="I32" s="39"/>
    </row>
    <row r="33" spans="1:9" x14ac:dyDescent="0.25">
      <c r="A33" s="39"/>
      <c r="B33" s="39"/>
      <c r="C33" s="39"/>
      <c r="D33" s="39"/>
      <c r="E33" s="39"/>
      <c r="F33" s="39"/>
      <c r="G33" s="39"/>
      <c r="H33" s="39"/>
      <c r="I33" s="39"/>
    </row>
  </sheetData>
  <mergeCells count="5">
    <mergeCell ref="B4:B6"/>
    <mergeCell ref="C4:E5"/>
    <mergeCell ref="F4:H5"/>
    <mergeCell ref="B29:H29"/>
    <mergeCell ref="B2:H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I11" sqref="I11"/>
    </sheetView>
  </sheetViews>
  <sheetFormatPr baseColWidth="10" defaultRowHeight="15" x14ac:dyDescent="0.25"/>
  <cols>
    <col min="1" max="1" width="9" customWidth="1"/>
    <col min="2" max="2" width="31.7109375" customWidth="1"/>
    <col min="3" max="3" width="10.28515625" customWidth="1"/>
  </cols>
  <sheetData>
    <row r="1" spans="1:9" x14ac:dyDescent="0.25">
      <c r="A1" s="39"/>
      <c r="B1" s="39"/>
      <c r="C1" s="39"/>
      <c r="D1" s="39"/>
      <c r="E1" s="39"/>
      <c r="F1" s="39"/>
      <c r="G1" s="39"/>
      <c r="H1" s="39"/>
    </row>
    <row r="2" spans="1:9" x14ac:dyDescent="0.25">
      <c r="A2" s="39"/>
      <c r="B2" s="39"/>
      <c r="C2" s="39"/>
      <c r="D2" s="39"/>
      <c r="E2" s="39"/>
      <c r="F2" s="39"/>
      <c r="G2" s="39"/>
      <c r="H2" s="39"/>
    </row>
    <row r="3" spans="1:9" ht="31.5" customHeight="1" x14ac:dyDescent="0.25">
      <c r="A3" s="39"/>
      <c r="B3" s="197" t="s">
        <v>156</v>
      </c>
      <c r="C3" s="197"/>
      <c r="D3" s="197"/>
      <c r="E3" s="197"/>
      <c r="F3" s="197"/>
      <c r="G3" s="197"/>
      <c r="H3" s="161"/>
      <c r="I3" s="139"/>
    </row>
    <row r="4" spans="1:9" x14ac:dyDescent="0.25">
      <c r="A4" s="39"/>
      <c r="B4" s="39"/>
      <c r="C4" s="39"/>
      <c r="D4" s="39"/>
      <c r="E4" s="39"/>
      <c r="F4" s="39"/>
      <c r="G4" s="39"/>
      <c r="H4" s="39"/>
    </row>
    <row r="5" spans="1:9" ht="33" customHeight="1" x14ac:dyDescent="0.25">
      <c r="A5" s="39"/>
      <c r="B5" s="156"/>
      <c r="C5" s="159" t="s">
        <v>138</v>
      </c>
      <c r="D5" s="39"/>
      <c r="E5" s="39"/>
      <c r="F5" s="39"/>
      <c r="G5" s="39"/>
      <c r="H5" s="39"/>
    </row>
    <row r="6" spans="1:9" x14ac:dyDescent="0.25">
      <c r="A6" s="39"/>
      <c r="B6" s="140" t="s">
        <v>136</v>
      </c>
      <c r="C6" s="157">
        <v>2.9789963850604558E-2</v>
      </c>
      <c r="D6" s="39"/>
      <c r="E6" s="39"/>
      <c r="F6" s="39"/>
      <c r="G6" s="39"/>
      <c r="H6" s="39"/>
    </row>
    <row r="7" spans="1:9" x14ac:dyDescent="0.25">
      <c r="A7" s="39"/>
      <c r="B7" s="140" t="s">
        <v>125</v>
      </c>
      <c r="C7" s="157">
        <v>1.6689983569938827E-2</v>
      </c>
      <c r="D7" s="39"/>
      <c r="E7" s="39"/>
      <c r="F7" s="39"/>
      <c r="G7" s="39"/>
      <c r="H7" s="39"/>
    </row>
    <row r="8" spans="1:9" x14ac:dyDescent="0.25">
      <c r="A8" s="39"/>
      <c r="B8" s="141" t="s">
        <v>128</v>
      </c>
      <c r="C8" s="157">
        <v>1.7976392885775117E-2</v>
      </c>
      <c r="D8" s="39"/>
      <c r="E8" s="39"/>
      <c r="F8" s="39"/>
      <c r="G8" s="39"/>
      <c r="H8" s="39"/>
    </row>
    <row r="9" spans="1:9" x14ac:dyDescent="0.25">
      <c r="A9" s="39"/>
      <c r="B9" s="140" t="s">
        <v>126</v>
      </c>
      <c r="C9" s="157">
        <v>1.4331866394248605E-2</v>
      </c>
      <c r="D9" s="39"/>
      <c r="E9" s="39"/>
      <c r="F9" s="39"/>
      <c r="G9" s="39"/>
      <c r="H9" s="39"/>
    </row>
    <row r="10" spans="1:9" x14ac:dyDescent="0.25">
      <c r="A10" s="39"/>
      <c r="B10" s="141" t="s">
        <v>129</v>
      </c>
      <c r="C10" s="157">
        <v>1.0954595929275734E-2</v>
      </c>
      <c r="D10" s="39"/>
      <c r="E10" s="39"/>
      <c r="F10" s="39"/>
      <c r="G10" s="39"/>
      <c r="H10" s="39"/>
    </row>
    <row r="11" spans="1:9" x14ac:dyDescent="0.25">
      <c r="A11" s="39"/>
      <c r="B11" s="140" t="s">
        <v>131</v>
      </c>
      <c r="C11" s="157">
        <v>1.3037011326017416E-2</v>
      </c>
      <c r="D11" s="39"/>
      <c r="E11" s="39"/>
      <c r="F11" s="39"/>
      <c r="G11" s="39"/>
      <c r="H11" s="39"/>
    </row>
    <row r="12" spans="1:9" x14ac:dyDescent="0.25">
      <c r="A12" s="39"/>
      <c r="B12" s="141" t="s">
        <v>127</v>
      </c>
      <c r="C12" s="157">
        <v>1.2088933531258318E-2</v>
      </c>
      <c r="D12" s="39"/>
      <c r="E12" s="39"/>
      <c r="F12" s="39"/>
      <c r="G12" s="39"/>
      <c r="H12" s="39"/>
    </row>
    <row r="13" spans="1:9" x14ac:dyDescent="0.25">
      <c r="A13" s="39"/>
      <c r="B13" s="140" t="s">
        <v>130</v>
      </c>
      <c r="C13" s="157">
        <v>1.9529439506679208E-2</v>
      </c>
      <c r="D13" s="39"/>
      <c r="E13" s="39"/>
      <c r="F13" s="39"/>
      <c r="G13" s="39"/>
      <c r="H13" s="39"/>
    </row>
    <row r="14" spans="1:9" x14ac:dyDescent="0.25">
      <c r="A14" s="39"/>
      <c r="B14" s="140" t="s">
        <v>132</v>
      </c>
      <c r="C14" s="157">
        <v>1.4140580619342806E-2</v>
      </c>
      <c r="D14" s="39"/>
      <c r="E14" s="39"/>
      <c r="F14" s="39"/>
      <c r="G14" s="39"/>
      <c r="H14" s="39"/>
    </row>
    <row r="15" spans="1:9" x14ac:dyDescent="0.25">
      <c r="A15" s="39"/>
      <c r="B15" s="140" t="s">
        <v>134</v>
      </c>
      <c r="C15" s="157">
        <v>3.6738437718899897E-2</v>
      </c>
      <c r="D15" s="39"/>
      <c r="E15" s="39"/>
      <c r="F15" s="39"/>
      <c r="G15" s="39"/>
      <c r="H15" s="39"/>
    </row>
    <row r="16" spans="1:9" x14ac:dyDescent="0.25">
      <c r="A16" s="39"/>
      <c r="B16" s="140" t="s">
        <v>135</v>
      </c>
      <c r="C16" s="157">
        <v>2.7829845996041082E-2</v>
      </c>
      <c r="D16" s="39"/>
      <c r="E16" s="39"/>
      <c r="F16" s="39"/>
      <c r="G16" s="39"/>
      <c r="H16" s="39"/>
    </row>
    <row r="17" spans="1:8" x14ac:dyDescent="0.25">
      <c r="A17" s="39"/>
      <c r="B17" s="141" t="s">
        <v>157</v>
      </c>
      <c r="C17" s="157">
        <v>2.1465717130724881E-2</v>
      </c>
      <c r="D17" s="39"/>
      <c r="E17" s="39"/>
      <c r="F17" s="39"/>
      <c r="G17" s="39"/>
      <c r="H17" s="39"/>
    </row>
    <row r="18" spans="1:8" x14ac:dyDescent="0.25">
      <c r="A18" s="39"/>
      <c r="B18" s="155" t="s">
        <v>124</v>
      </c>
      <c r="C18" s="158">
        <v>2.2713588462565031E-2</v>
      </c>
      <c r="D18" s="39"/>
      <c r="E18" s="39"/>
      <c r="F18" s="39"/>
      <c r="G18" s="39"/>
      <c r="H18" s="39"/>
    </row>
    <row r="19" spans="1:8" x14ac:dyDescent="0.25">
      <c r="A19" s="39"/>
      <c r="B19" s="39"/>
      <c r="C19" s="39"/>
      <c r="D19" s="39"/>
      <c r="E19" s="39"/>
      <c r="F19" s="39"/>
      <c r="G19" s="39"/>
      <c r="H19" s="39"/>
    </row>
    <row r="20" spans="1:8" x14ac:dyDescent="0.25">
      <c r="A20" s="39"/>
      <c r="B20" s="67" t="s">
        <v>148</v>
      </c>
      <c r="C20" s="39"/>
      <c r="D20" s="39"/>
      <c r="E20" s="39"/>
      <c r="F20" s="39"/>
      <c r="G20" s="39"/>
      <c r="H20" s="39"/>
    </row>
    <row r="21" spans="1:8" x14ac:dyDescent="0.25">
      <c r="A21" s="39"/>
      <c r="B21" s="67" t="s">
        <v>147</v>
      </c>
      <c r="C21" s="39"/>
      <c r="D21" s="39"/>
      <c r="E21" s="39"/>
      <c r="F21" s="39"/>
      <c r="G21" s="39"/>
      <c r="H21" s="39"/>
    </row>
    <row r="22" spans="1:8" x14ac:dyDescent="0.25">
      <c r="A22" s="39"/>
      <c r="B22" s="67" t="s">
        <v>143</v>
      </c>
      <c r="C22" s="39"/>
      <c r="D22" s="39"/>
      <c r="E22" s="39"/>
      <c r="F22" s="39"/>
      <c r="G22" s="39"/>
      <c r="H22" s="39"/>
    </row>
    <row r="23" spans="1:8" x14ac:dyDescent="0.25">
      <c r="A23" s="39"/>
      <c r="B23" s="67" t="s">
        <v>17</v>
      </c>
      <c r="C23" s="39"/>
      <c r="D23" s="39"/>
      <c r="E23" s="39"/>
      <c r="F23" s="39"/>
      <c r="G23" s="39"/>
      <c r="H23" s="39"/>
    </row>
    <row r="24" spans="1:8" x14ac:dyDescent="0.25">
      <c r="A24" s="39"/>
      <c r="B24" s="39"/>
      <c r="C24" s="39"/>
      <c r="D24" s="39"/>
      <c r="E24" s="39"/>
      <c r="F24" s="39"/>
      <c r="G24" s="39"/>
      <c r="H24" s="39"/>
    </row>
  </sheetData>
  <mergeCells count="1">
    <mergeCell ref="B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B21" sqref="B21"/>
    </sheetView>
  </sheetViews>
  <sheetFormatPr baseColWidth="10" defaultRowHeight="15" x14ac:dyDescent="0.25"/>
  <cols>
    <col min="2" max="2" width="52.7109375" customWidth="1"/>
    <col min="3" max="3" width="14.140625" customWidth="1"/>
    <col min="4" max="4" width="13.42578125" customWidth="1"/>
    <col min="5" max="5" width="12.7109375" customWidth="1"/>
    <col min="7" max="7" width="4.42578125" customWidth="1"/>
    <col min="8" max="8" width="5" customWidth="1"/>
  </cols>
  <sheetData>
    <row r="1" spans="1:11" x14ac:dyDescent="0.25">
      <c r="A1" s="39"/>
      <c r="B1" s="39"/>
      <c r="C1" s="39"/>
      <c r="D1" s="39"/>
      <c r="E1" s="39"/>
      <c r="F1" s="39"/>
    </row>
    <row r="2" spans="1:11" x14ac:dyDescent="0.25">
      <c r="A2" s="39"/>
      <c r="B2" s="49" t="s">
        <v>159</v>
      </c>
      <c r="C2" s="39"/>
      <c r="D2" s="39"/>
      <c r="E2" s="39"/>
      <c r="F2" s="39"/>
      <c r="G2" s="39"/>
      <c r="H2" s="39"/>
    </row>
    <row r="3" spans="1:11" x14ac:dyDescent="0.25">
      <c r="A3" s="39"/>
      <c r="B3" s="39"/>
      <c r="C3" s="39"/>
      <c r="D3" s="39"/>
      <c r="E3" s="39"/>
      <c r="F3" s="39"/>
      <c r="G3" s="39"/>
      <c r="H3" s="39"/>
    </row>
    <row r="4" spans="1:11" x14ac:dyDescent="0.25">
      <c r="A4" s="39"/>
      <c r="B4" s="39"/>
      <c r="C4" s="39"/>
      <c r="D4" s="39"/>
      <c r="E4" s="39"/>
      <c r="F4" s="39"/>
      <c r="G4" s="39"/>
      <c r="H4" s="39"/>
    </row>
    <row r="5" spans="1:11" ht="34.5" customHeight="1" x14ac:dyDescent="0.25">
      <c r="A5" s="72"/>
      <c r="B5" s="179"/>
      <c r="C5" s="180" t="s">
        <v>68</v>
      </c>
      <c r="D5" s="181"/>
      <c r="E5" s="182"/>
      <c r="F5" s="39"/>
      <c r="G5" s="39"/>
      <c r="H5" s="39"/>
    </row>
    <row r="6" spans="1:11" ht="42" customHeight="1" x14ac:dyDescent="0.25">
      <c r="A6" s="72"/>
      <c r="B6" s="179"/>
      <c r="C6" s="151" t="s">
        <v>52</v>
      </c>
      <c r="D6" s="151" t="s">
        <v>139</v>
      </c>
      <c r="E6" s="151" t="s">
        <v>140</v>
      </c>
      <c r="F6" s="39"/>
      <c r="G6" s="39"/>
      <c r="H6" s="39"/>
    </row>
    <row r="7" spans="1:11" x14ac:dyDescent="0.25">
      <c r="A7" s="39"/>
      <c r="B7" s="77" t="s">
        <v>12</v>
      </c>
      <c r="C7" s="143">
        <v>9489.5069999999996</v>
      </c>
      <c r="D7" s="154">
        <v>52.5</v>
      </c>
      <c r="E7" s="145">
        <v>0.2</v>
      </c>
      <c r="F7" s="39"/>
      <c r="G7" s="39"/>
      <c r="H7" s="39"/>
    </row>
    <row r="8" spans="1:11" x14ac:dyDescent="0.25">
      <c r="A8" s="39"/>
      <c r="B8" s="78" t="s">
        <v>80</v>
      </c>
      <c r="C8" s="146">
        <v>5436.598</v>
      </c>
      <c r="D8" s="154">
        <v>30.1</v>
      </c>
      <c r="E8" s="147">
        <v>-0.6</v>
      </c>
      <c r="F8" s="39"/>
      <c r="G8" s="39"/>
      <c r="H8" s="39"/>
    </row>
    <row r="9" spans="1:11" x14ac:dyDescent="0.25">
      <c r="A9" s="39"/>
      <c r="B9" s="78" t="s">
        <v>70</v>
      </c>
      <c r="C9" s="146">
        <v>3842.355</v>
      </c>
      <c r="D9" s="154">
        <v>21.2</v>
      </c>
      <c r="E9" s="147">
        <v>0.5</v>
      </c>
      <c r="F9" s="39"/>
      <c r="G9" s="39"/>
      <c r="H9" s="39"/>
    </row>
    <row r="10" spans="1:11" ht="18" customHeight="1" x14ac:dyDescent="0.25">
      <c r="A10" s="39"/>
      <c r="B10" s="77" t="s">
        <v>63</v>
      </c>
      <c r="C10" s="146">
        <v>7825.3419999999996</v>
      </c>
      <c r="D10" s="154">
        <v>43.3</v>
      </c>
      <c r="E10" s="147">
        <v>0.7</v>
      </c>
      <c r="F10" s="39"/>
      <c r="G10" s="39"/>
      <c r="H10" s="39"/>
    </row>
    <row r="11" spans="1:11" ht="32.25" customHeight="1" x14ac:dyDescent="0.25">
      <c r="A11" s="39"/>
      <c r="B11" s="78" t="s">
        <v>144</v>
      </c>
      <c r="C11" s="143">
        <v>5801.3119999999999</v>
      </c>
      <c r="D11" s="154">
        <v>32.1</v>
      </c>
      <c r="E11" s="145">
        <v>-0.9</v>
      </c>
      <c r="F11" s="39"/>
      <c r="G11" s="39"/>
      <c r="H11" s="39"/>
    </row>
    <row r="12" spans="1:11" x14ac:dyDescent="0.25">
      <c r="A12" s="39"/>
      <c r="B12" s="77" t="s">
        <v>14</v>
      </c>
      <c r="C12" s="148">
        <v>767.90200000000004</v>
      </c>
      <c r="D12" s="154">
        <v>4.2</v>
      </c>
      <c r="E12" s="145">
        <v>2.8</v>
      </c>
      <c r="F12" s="39"/>
      <c r="G12" s="39"/>
      <c r="H12" s="39"/>
    </row>
    <row r="13" spans="1:11" x14ac:dyDescent="0.25">
      <c r="A13" s="39"/>
      <c r="B13" s="79" t="s">
        <v>57</v>
      </c>
      <c r="C13" s="149">
        <v>18082.750999999997</v>
      </c>
      <c r="D13" s="144">
        <v>100</v>
      </c>
      <c r="E13" s="150">
        <v>0.5</v>
      </c>
      <c r="F13" s="39"/>
      <c r="G13" s="39"/>
      <c r="H13" s="39"/>
      <c r="K13" s="74"/>
    </row>
    <row r="14" spans="1:11" x14ac:dyDescent="0.25">
      <c r="A14" s="39"/>
      <c r="B14" s="39"/>
      <c r="C14" s="39"/>
      <c r="D14" s="39"/>
      <c r="E14" s="39"/>
      <c r="F14" s="39"/>
      <c r="G14" s="39"/>
      <c r="H14" s="39"/>
    </row>
    <row r="15" spans="1:11" x14ac:dyDescent="0.25">
      <c r="A15" s="39"/>
      <c r="B15" s="1" t="s">
        <v>64</v>
      </c>
      <c r="C15" s="39"/>
      <c r="D15" s="39"/>
      <c r="E15" s="39"/>
      <c r="F15" s="39"/>
      <c r="G15" s="39"/>
      <c r="H15" s="39"/>
    </row>
    <row r="16" spans="1:11" x14ac:dyDescent="0.25">
      <c r="A16" s="39"/>
      <c r="B16" s="67" t="s">
        <v>143</v>
      </c>
      <c r="C16" s="39"/>
      <c r="D16" s="39"/>
      <c r="E16" s="39"/>
      <c r="F16" s="39"/>
      <c r="G16" s="39"/>
      <c r="H16" s="39"/>
    </row>
    <row r="17" spans="1:8" x14ac:dyDescent="0.25">
      <c r="A17" s="39"/>
      <c r="B17" s="39"/>
      <c r="C17" s="39"/>
      <c r="D17" s="39"/>
      <c r="E17" s="39"/>
      <c r="F17" s="39"/>
      <c r="G17" s="39"/>
      <c r="H17" s="39"/>
    </row>
    <row r="18" spans="1:8" x14ac:dyDescent="0.25">
      <c r="A18" s="39"/>
      <c r="C18" s="39"/>
      <c r="D18" s="39"/>
      <c r="E18" s="39"/>
      <c r="F18" s="39"/>
      <c r="G18" s="39"/>
      <c r="H18" s="39"/>
    </row>
  </sheetData>
  <mergeCells count="2">
    <mergeCell ref="B5:B6"/>
    <mergeCell ref="C5:E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I3" sqref="I3"/>
    </sheetView>
  </sheetViews>
  <sheetFormatPr baseColWidth="10" defaultRowHeight="15" x14ac:dyDescent="0.25"/>
  <cols>
    <col min="2" max="2" width="50.42578125" customWidth="1"/>
    <col min="3" max="3" width="16" customWidth="1"/>
    <col min="4" max="4" width="12.7109375" customWidth="1"/>
    <col min="5" max="5" width="16" customWidth="1"/>
    <col min="6" max="6" width="10.42578125" customWidth="1"/>
    <col min="7" max="7" width="16.85546875" customWidth="1"/>
  </cols>
  <sheetData>
    <row r="1" spans="1:8" x14ac:dyDescent="0.25">
      <c r="A1" s="39"/>
      <c r="B1" s="39"/>
      <c r="C1" s="39"/>
      <c r="D1" s="39"/>
      <c r="E1" s="39"/>
      <c r="F1" s="39"/>
      <c r="G1" s="39"/>
      <c r="H1" s="39"/>
    </row>
    <row r="2" spans="1:8" x14ac:dyDescent="0.25">
      <c r="A2" s="39"/>
      <c r="B2" s="49" t="s">
        <v>151</v>
      </c>
      <c r="C2" s="39"/>
      <c r="D2" s="39"/>
      <c r="E2" s="39"/>
      <c r="F2" s="39"/>
      <c r="G2" s="39"/>
      <c r="H2" s="39"/>
    </row>
    <row r="3" spans="1:8" x14ac:dyDescent="0.25">
      <c r="A3" s="39"/>
      <c r="B3" s="39"/>
      <c r="C3" s="39"/>
      <c r="D3" s="39"/>
      <c r="E3" s="39"/>
      <c r="F3" s="39"/>
      <c r="G3" s="39"/>
      <c r="H3" s="39"/>
    </row>
    <row r="4" spans="1:8" ht="15" customHeight="1" x14ac:dyDescent="0.25">
      <c r="A4" s="39"/>
      <c r="B4" s="183"/>
      <c r="C4" s="184" t="s">
        <v>6</v>
      </c>
      <c r="D4" s="185"/>
      <c r="E4" s="184" t="s">
        <v>106</v>
      </c>
      <c r="F4" s="185"/>
      <c r="G4" s="186" t="s">
        <v>71</v>
      </c>
      <c r="H4" s="39"/>
    </row>
    <row r="5" spans="1:8" ht="36" customHeight="1" x14ac:dyDescent="0.25">
      <c r="A5" s="39"/>
      <c r="B5" s="183"/>
      <c r="C5" s="75" t="s">
        <v>7</v>
      </c>
      <c r="D5" s="75" t="s">
        <v>69</v>
      </c>
      <c r="E5" s="75" t="s">
        <v>7</v>
      </c>
      <c r="F5" s="75" t="s">
        <v>69</v>
      </c>
      <c r="G5" s="187"/>
      <c r="H5" s="39"/>
    </row>
    <row r="6" spans="1:8" x14ac:dyDescent="0.25">
      <c r="A6" s="39"/>
      <c r="B6" s="51" t="s">
        <v>8</v>
      </c>
      <c r="C6" s="52">
        <v>251443.96</v>
      </c>
      <c r="D6" s="102">
        <v>1.3296036803054592E-2</v>
      </c>
      <c r="E6" s="52">
        <v>165844.76</v>
      </c>
      <c r="F6" s="102">
        <v>2.5356377469936575E-2</v>
      </c>
      <c r="G6" s="108">
        <v>0.65956947225934559</v>
      </c>
      <c r="H6" s="39"/>
    </row>
    <row r="7" spans="1:8" x14ac:dyDescent="0.25">
      <c r="A7" s="39"/>
      <c r="B7" s="53" t="s">
        <v>9</v>
      </c>
      <c r="C7" s="54">
        <v>171378.26</v>
      </c>
      <c r="D7" s="103">
        <v>2.8654341404538057E-3</v>
      </c>
      <c r="E7" s="54">
        <v>105495.26</v>
      </c>
      <c r="F7" s="103">
        <v>1.6230067870842541E-2</v>
      </c>
      <c r="G7" s="109">
        <v>0.61556967610710944</v>
      </c>
      <c r="H7" s="39"/>
    </row>
    <row r="8" spans="1:8" x14ac:dyDescent="0.25">
      <c r="A8" s="39"/>
      <c r="B8" s="53" t="s">
        <v>10</v>
      </c>
      <c r="C8" s="54">
        <v>70096.479999999996</v>
      </c>
      <c r="D8" s="103">
        <v>3.8876380248441686E-2</v>
      </c>
      <c r="E8" s="54">
        <v>54568.22</v>
      </c>
      <c r="F8" s="103">
        <v>4.1970417538822635E-2</v>
      </c>
      <c r="G8" s="109">
        <v>0.77847304172763032</v>
      </c>
      <c r="H8" s="39"/>
    </row>
    <row r="9" spans="1:8" x14ac:dyDescent="0.25">
      <c r="A9" s="39"/>
      <c r="B9" s="53" t="s">
        <v>65</v>
      </c>
      <c r="C9" s="54">
        <v>9969.2099999999991</v>
      </c>
      <c r="D9" s="103">
        <v>1.9068413837939852E-2</v>
      </c>
      <c r="E9" s="54">
        <v>5781.28</v>
      </c>
      <c r="F9" s="103">
        <v>3.9256502903162044E-2</v>
      </c>
      <c r="G9" s="109">
        <v>0.57991355383224952</v>
      </c>
      <c r="H9" s="39"/>
    </row>
    <row r="10" spans="1:8" x14ac:dyDescent="0.25">
      <c r="A10" s="39"/>
      <c r="B10" s="55" t="s">
        <v>11</v>
      </c>
      <c r="C10" s="52">
        <v>177198.93000000002</v>
      </c>
      <c r="D10" s="102">
        <v>8.1976462436364594E-3</v>
      </c>
      <c r="E10" s="52">
        <v>111786.74</v>
      </c>
      <c r="F10" s="102">
        <v>1.5977642828246742E-2</v>
      </c>
      <c r="G10" s="108">
        <v>0.63085448653668497</v>
      </c>
      <c r="H10" s="39"/>
    </row>
    <row r="11" spans="1:8" x14ac:dyDescent="0.25">
      <c r="A11" s="39"/>
      <c r="B11" s="56" t="s">
        <v>12</v>
      </c>
      <c r="C11" s="57">
        <v>80899.820000000007</v>
      </c>
      <c r="D11" s="104">
        <v>-7.9163795210255954E-3</v>
      </c>
      <c r="E11" s="57">
        <v>47307.259999999995</v>
      </c>
      <c r="F11" s="104">
        <v>3.5575153643419176E-3</v>
      </c>
      <c r="G11" s="109">
        <v>0.5847634766060047</v>
      </c>
      <c r="H11" s="39"/>
    </row>
    <row r="12" spans="1:8" x14ac:dyDescent="0.25">
      <c r="A12" s="39"/>
      <c r="B12" s="58" t="s">
        <v>79</v>
      </c>
      <c r="C12" s="59">
        <v>56394.399999999994</v>
      </c>
      <c r="D12" s="105">
        <v>-1.274577237293854E-2</v>
      </c>
      <c r="E12" s="59">
        <v>30550.21</v>
      </c>
      <c r="F12" s="103">
        <v>-7.5748642368499344E-3</v>
      </c>
      <c r="G12" s="109">
        <v>0.54172417828720587</v>
      </c>
      <c r="H12" s="39"/>
    </row>
    <row r="13" spans="1:8" x14ac:dyDescent="0.25">
      <c r="A13" s="39"/>
      <c r="B13" s="58" t="s">
        <v>13</v>
      </c>
      <c r="C13" s="59">
        <v>22665.200000000001</v>
      </c>
      <c r="D13" s="103">
        <v>-3.746302817133547E-3</v>
      </c>
      <c r="E13" s="59">
        <v>15681.929999999997</v>
      </c>
      <c r="F13" s="103">
        <v>1.1924135679228377E-2</v>
      </c>
      <c r="G13" s="109">
        <v>0.69189462259322643</v>
      </c>
      <c r="H13" s="39"/>
    </row>
    <row r="14" spans="1:8" x14ac:dyDescent="0.25">
      <c r="A14" s="39"/>
      <c r="B14" s="58" t="s">
        <v>63</v>
      </c>
      <c r="C14" s="59">
        <v>88992.599999999991</v>
      </c>
      <c r="D14" s="103">
        <v>2.3954555281247129E-2</v>
      </c>
      <c r="E14" s="59">
        <v>60759.840000000004</v>
      </c>
      <c r="F14" s="103">
        <v>2.401193298606934E-2</v>
      </c>
      <c r="G14" s="109">
        <v>0.68275159957120046</v>
      </c>
      <c r="H14" s="39"/>
    </row>
    <row r="15" spans="1:8" ht="30" customHeight="1" x14ac:dyDescent="0.25">
      <c r="A15" s="39"/>
      <c r="B15" s="76" t="s">
        <v>150</v>
      </c>
      <c r="C15" s="60">
        <v>68088.5</v>
      </c>
      <c r="D15" s="105">
        <v>2.2103685538798261E-2</v>
      </c>
      <c r="E15" s="60">
        <v>50354.400000000001</v>
      </c>
      <c r="F15" s="105">
        <v>1.6483355656331532E-2</v>
      </c>
      <c r="G15" s="110">
        <v>0.73954338838423528</v>
      </c>
      <c r="H15" s="39"/>
    </row>
    <row r="16" spans="1:8" x14ac:dyDescent="0.25">
      <c r="A16" s="39"/>
      <c r="B16" s="61" t="s">
        <v>14</v>
      </c>
      <c r="C16" s="62">
        <v>7306.51</v>
      </c>
      <c r="D16" s="106">
        <v>6.0804675934377785E-4</v>
      </c>
      <c r="E16" s="63">
        <v>3719.64</v>
      </c>
      <c r="F16" s="111">
        <v>4.6580137250323055E-2</v>
      </c>
      <c r="G16" s="109">
        <v>0.50908573313387651</v>
      </c>
      <c r="H16" s="39"/>
    </row>
    <row r="17" spans="1:8" x14ac:dyDescent="0.25">
      <c r="A17" s="39"/>
      <c r="B17" s="64" t="s">
        <v>15</v>
      </c>
      <c r="C17" s="65">
        <v>428642.89</v>
      </c>
      <c r="D17" s="107">
        <v>1.1182147280213075E-2</v>
      </c>
      <c r="E17" s="65">
        <v>277631.5</v>
      </c>
      <c r="F17" s="112">
        <v>2.1559336822920466E-2</v>
      </c>
      <c r="G17" s="108">
        <v>0.64769883387077754</v>
      </c>
      <c r="H17" s="39"/>
    </row>
    <row r="18" spans="1:8" x14ac:dyDescent="0.25">
      <c r="A18" s="39"/>
      <c r="B18" s="66" t="s">
        <v>16</v>
      </c>
      <c r="C18" s="39"/>
      <c r="D18" s="39"/>
      <c r="E18" s="39"/>
      <c r="F18" s="39"/>
      <c r="G18" s="39"/>
      <c r="H18" s="39"/>
    </row>
    <row r="19" spans="1:8" x14ac:dyDescent="0.25">
      <c r="A19" s="39"/>
      <c r="B19" s="1" t="s">
        <v>17</v>
      </c>
      <c r="C19" s="39"/>
      <c r="D19" s="39"/>
      <c r="E19" s="39"/>
      <c r="F19" s="39"/>
      <c r="G19" s="80"/>
      <c r="H19" s="39"/>
    </row>
    <row r="20" spans="1:8" x14ac:dyDescent="0.25">
      <c r="A20" s="39"/>
      <c r="B20" s="67" t="s">
        <v>143</v>
      </c>
      <c r="C20" s="39"/>
      <c r="D20" s="39"/>
      <c r="E20" s="39"/>
      <c r="F20" s="39"/>
      <c r="G20" s="39"/>
      <c r="H20" s="39"/>
    </row>
    <row r="21" spans="1:8" x14ac:dyDescent="0.25">
      <c r="A21" s="39"/>
      <c r="B21" s="39"/>
      <c r="C21" s="39"/>
      <c r="D21" s="39"/>
      <c r="E21" s="39"/>
      <c r="F21" s="39"/>
      <c r="G21" s="39"/>
      <c r="H21" s="39"/>
    </row>
    <row r="22" spans="1:8" x14ac:dyDescent="0.25">
      <c r="A22" s="39"/>
      <c r="C22" s="39"/>
      <c r="D22" s="39"/>
      <c r="E22" s="39"/>
      <c r="F22" s="39"/>
      <c r="G22" s="39"/>
      <c r="H22" s="39"/>
    </row>
    <row r="23" spans="1:8" x14ac:dyDescent="0.25">
      <c r="A23" s="39"/>
      <c r="C23" s="39"/>
      <c r="D23" s="39"/>
      <c r="E23" s="39"/>
      <c r="F23" s="39"/>
      <c r="G23" s="39"/>
      <c r="H23" s="39"/>
    </row>
  </sheetData>
  <mergeCells count="4">
    <mergeCell ref="B4:B5"/>
    <mergeCell ref="C4:D4"/>
    <mergeCell ref="E4:F4"/>
    <mergeCell ref="G4:G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activeCell="R5" sqref="R5"/>
    </sheetView>
  </sheetViews>
  <sheetFormatPr baseColWidth="10" defaultRowHeight="15" x14ac:dyDescent="0.25"/>
  <cols>
    <col min="2" max="2" width="21.5703125" customWidth="1"/>
    <col min="3" max="3" width="8" customWidth="1"/>
    <col min="4" max="4" width="4" customWidth="1"/>
    <col min="5" max="5" width="9.5703125" customWidth="1"/>
    <col min="6" max="6" width="4.28515625" customWidth="1"/>
    <col min="7" max="7" width="10.85546875" customWidth="1"/>
    <col min="8" max="8" width="4.28515625" customWidth="1"/>
    <col min="9" max="9" width="10" customWidth="1"/>
    <col min="11" max="11" width="4.5703125" customWidth="1"/>
    <col min="13" max="13" width="3.85546875" customWidth="1"/>
    <col min="14" max="14" width="10.140625" customWidth="1"/>
    <col min="15" max="15" width="4.42578125" customWidth="1"/>
  </cols>
  <sheetData>
    <row r="1" spans="1:16" x14ac:dyDescent="0.25">
      <c r="A1" s="39"/>
      <c r="B1" s="39"/>
      <c r="C1" s="39"/>
      <c r="D1" s="39"/>
      <c r="E1" s="39"/>
      <c r="F1" s="39"/>
      <c r="G1" s="39"/>
      <c r="H1" s="39"/>
      <c r="I1" s="39"/>
      <c r="J1" s="39"/>
      <c r="K1" s="39"/>
      <c r="L1" s="39"/>
      <c r="M1" s="39"/>
      <c r="N1" s="39"/>
      <c r="O1" s="39"/>
      <c r="P1" s="39"/>
    </row>
    <row r="2" spans="1:16" x14ac:dyDescent="0.25">
      <c r="A2" s="39"/>
      <c r="B2" s="49" t="s">
        <v>153</v>
      </c>
      <c r="C2" s="39"/>
      <c r="D2" s="39"/>
      <c r="E2" s="39"/>
      <c r="F2" s="39"/>
      <c r="G2" s="39"/>
      <c r="H2" s="39"/>
      <c r="I2" s="39"/>
      <c r="J2" s="39"/>
      <c r="K2" s="39"/>
      <c r="L2" s="39"/>
      <c r="M2" s="39"/>
      <c r="N2" s="39"/>
      <c r="O2" s="39"/>
      <c r="P2" s="39"/>
    </row>
    <row r="3" spans="1:16" ht="15.75" thickBot="1" x14ac:dyDescent="0.3">
      <c r="A3" s="39"/>
      <c r="B3" s="188"/>
      <c r="C3" s="188"/>
      <c r="D3" s="188"/>
      <c r="E3" s="188"/>
      <c r="F3" s="188"/>
      <c r="G3" s="188"/>
      <c r="H3" s="188"/>
      <c r="I3" s="188"/>
      <c r="J3" s="188"/>
      <c r="K3" s="188"/>
      <c r="L3" s="188"/>
      <c r="M3" s="188"/>
      <c r="N3" s="188"/>
      <c r="O3" s="188"/>
      <c r="P3" s="39"/>
    </row>
    <row r="4" spans="1:16" ht="15" customHeight="1" x14ac:dyDescent="0.25">
      <c r="A4" s="39"/>
      <c r="B4" s="68"/>
      <c r="C4" s="190" t="s">
        <v>18</v>
      </c>
      <c r="D4" s="190"/>
      <c r="E4" s="190"/>
      <c r="F4" s="190"/>
      <c r="G4" s="190"/>
      <c r="H4" s="190"/>
      <c r="I4" s="69"/>
      <c r="J4" s="190" t="s">
        <v>50</v>
      </c>
      <c r="K4" s="190"/>
      <c r="L4" s="190"/>
      <c r="M4" s="190"/>
      <c r="N4" s="190"/>
      <c r="O4" s="190"/>
      <c r="P4" s="39"/>
    </row>
    <row r="5" spans="1:16" x14ac:dyDescent="0.25">
      <c r="A5" s="39"/>
      <c r="B5" s="70"/>
      <c r="C5" s="191"/>
      <c r="D5" s="191"/>
      <c r="E5" s="191"/>
      <c r="F5" s="191"/>
      <c r="G5" s="191"/>
      <c r="H5" s="191"/>
      <c r="I5" s="71"/>
      <c r="J5" s="191"/>
      <c r="K5" s="191"/>
      <c r="L5" s="191"/>
      <c r="M5" s="191"/>
      <c r="N5" s="191"/>
      <c r="O5" s="191"/>
      <c r="P5" s="39"/>
    </row>
    <row r="6" spans="1:16" ht="15.75" thickBot="1" x14ac:dyDescent="0.3">
      <c r="A6" s="39"/>
      <c r="B6" s="5"/>
      <c r="C6" s="114">
        <v>2013</v>
      </c>
      <c r="D6" s="114"/>
      <c r="E6" s="189">
        <v>2014</v>
      </c>
      <c r="F6" s="189"/>
      <c r="G6" s="189">
        <v>2015</v>
      </c>
      <c r="H6" s="189"/>
      <c r="I6" s="6"/>
      <c r="J6" s="114">
        <v>2013</v>
      </c>
      <c r="K6" s="114"/>
      <c r="L6" s="189">
        <v>2014</v>
      </c>
      <c r="M6" s="189"/>
      <c r="N6" s="189">
        <v>2015</v>
      </c>
      <c r="O6" s="189"/>
      <c r="P6" s="39"/>
    </row>
    <row r="7" spans="1:16" x14ac:dyDescent="0.25">
      <c r="A7" s="39"/>
      <c r="B7" s="7" t="s">
        <v>19</v>
      </c>
      <c r="C7" s="8">
        <v>2.7415842430619097</v>
      </c>
      <c r="D7" s="7" t="s">
        <v>20</v>
      </c>
      <c r="E7" s="8">
        <v>2.7560234651631741</v>
      </c>
      <c r="F7" s="7" t="s">
        <v>20</v>
      </c>
      <c r="G7" s="8">
        <v>2.7881732792035416</v>
      </c>
      <c r="H7" s="7" t="s">
        <v>21</v>
      </c>
      <c r="I7" s="9"/>
      <c r="J7" s="10">
        <v>8.3296823930268218</v>
      </c>
      <c r="K7" s="20" t="s">
        <v>33</v>
      </c>
      <c r="L7" s="10">
        <v>8.5950983216802026</v>
      </c>
      <c r="M7" s="20" t="s">
        <v>33</v>
      </c>
      <c r="N7" s="10">
        <v>8.7053673131890132</v>
      </c>
      <c r="O7" s="20" t="s">
        <v>33</v>
      </c>
      <c r="P7" s="39"/>
    </row>
    <row r="8" spans="1:16" x14ac:dyDescent="0.25">
      <c r="A8" s="39"/>
      <c r="B8" s="7" t="s">
        <v>24</v>
      </c>
      <c r="C8" s="8">
        <v>3.3149598271458318</v>
      </c>
      <c r="D8" s="7" t="s">
        <v>25</v>
      </c>
      <c r="E8" s="8">
        <v>3.4013967350466614</v>
      </c>
      <c r="F8" s="7" t="s">
        <v>22</v>
      </c>
      <c r="G8" s="8">
        <v>3.2864404390050082</v>
      </c>
      <c r="H8" s="7" t="s">
        <v>22</v>
      </c>
      <c r="I8" s="9"/>
      <c r="J8" s="10">
        <v>10.042405351984188</v>
      </c>
      <c r="K8" s="20" t="s">
        <v>115</v>
      </c>
      <c r="L8" s="10">
        <v>10.367921663883406</v>
      </c>
      <c r="M8" s="20" t="s">
        <v>116</v>
      </c>
      <c r="N8" s="10">
        <v>10.03441952106699</v>
      </c>
      <c r="O8" s="20" t="s">
        <v>116</v>
      </c>
      <c r="P8" s="39"/>
    </row>
    <row r="9" spans="1:16" x14ac:dyDescent="0.25">
      <c r="A9" s="39"/>
      <c r="B9" s="7" t="s">
        <v>27</v>
      </c>
      <c r="C9" s="8">
        <v>2.8210451978600544</v>
      </c>
      <c r="D9" s="7" t="s">
        <v>22</v>
      </c>
      <c r="E9" s="8">
        <v>2.8812853170219532</v>
      </c>
      <c r="F9" s="7" t="s">
        <v>22</v>
      </c>
      <c r="G9" s="8">
        <v>2.9273685535811556</v>
      </c>
      <c r="H9" s="7" t="s">
        <v>22</v>
      </c>
      <c r="I9" s="9"/>
      <c r="J9" s="10">
        <v>8.5017483390497208</v>
      </c>
      <c r="K9" s="20" t="s">
        <v>22</v>
      </c>
      <c r="L9" s="10">
        <v>8.3904943542426622</v>
      </c>
      <c r="M9" s="20" t="s">
        <v>22</v>
      </c>
      <c r="N9" s="10">
        <v>9.2157212710458118</v>
      </c>
      <c r="O9" s="20" t="s">
        <v>33</v>
      </c>
      <c r="P9" s="39"/>
    </row>
    <row r="10" spans="1:16" x14ac:dyDescent="0.25">
      <c r="A10" s="39"/>
      <c r="B10" s="7" t="s">
        <v>29</v>
      </c>
      <c r="C10" s="8">
        <v>4.1485284663548532</v>
      </c>
      <c r="D10" s="7" t="s">
        <v>22</v>
      </c>
      <c r="E10" s="8">
        <v>4.2887433256758234</v>
      </c>
      <c r="F10" s="7" t="s">
        <v>22</v>
      </c>
      <c r="G10" s="8">
        <v>4.2319855776843651</v>
      </c>
      <c r="H10" s="7" t="s">
        <v>22</v>
      </c>
      <c r="I10" s="9"/>
      <c r="J10" s="10">
        <v>12.439113478624261</v>
      </c>
      <c r="K10" s="20" t="s">
        <v>22</v>
      </c>
      <c r="L10" s="10">
        <v>13.018727228101662</v>
      </c>
      <c r="M10" s="20" t="s">
        <v>22</v>
      </c>
      <c r="N10" s="10">
        <v>13.244645329537869</v>
      </c>
      <c r="O10" s="20" t="s">
        <v>22</v>
      </c>
      <c r="P10" s="39"/>
    </row>
    <row r="11" spans="1:16" x14ac:dyDescent="0.25">
      <c r="A11" s="39"/>
      <c r="B11" s="25" t="s">
        <v>30</v>
      </c>
      <c r="C11" s="24">
        <f>0.0223906899538075*100</f>
        <v>2.2390689953807499</v>
      </c>
      <c r="D11" s="25" t="s">
        <v>22</v>
      </c>
      <c r="E11" s="24">
        <f>0.0227820136561171*100</f>
        <v>2.2782013656117099</v>
      </c>
      <c r="F11" s="25" t="s">
        <v>26</v>
      </c>
      <c r="G11" s="24">
        <f>0.0227135881103415*100</f>
        <v>2.2713588110341498</v>
      </c>
      <c r="H11" s="23"/>
      <c r="I11" s="22"/>
      <c r="J11" s="115">
        <v>9.0295995467407604</v>
      </c>
      <c r="K11" s="116" t="s">
        <v>22</v>
      </c>
      <c r="L11" s="115">
        <v>9.2286237577376937</v>
      </c>
      <c r="M11" s="116" t="s">
        <v>117</v>
      </c>
      <c r="N11" s="115">
        <v>9.4115193486585724</v>
      </c>
      <c r="O11" s="116" t="s">
        <v>31</v>
      </c>
      <c r="P11" s="39"/>
    </row>
    <row r="12" spans="1:16" x14ac:dyDescent="0.25">
      <c r="A12" s="39"/>
      <c r="B12" s="7" t="s">
        <v>32</v>
      </c>
      <c r="C12" s="8">
        <v>1.6599053900318641</v>
      </c>
      <c r="D12" s="7" t="s">
        <v>22</v>
      </c>
      <c r="E12" s="8">
        <v>1.6790088231420919</v>
      </c>
      <c r="F12" s="7" t="s">
        <v>118</v>
      </c>
      <c r="G12" s="8">
        <v>1.7005693341321741</v>
      </c>
      <c r="H12" s="7" t="s">
        <v>28</v>
      </c>
      <c r="I12" s="9"/>
      <c r="J12" s="134">
        <v>8.2758431576416918</v>
      </c>
      <c r="K12" s="117"/>
      <c r="L12" s="134">
        <v>8.4740588992618946</v>
      </c>
      <c r="M12" s="117" t="s">
        <v>33</v>
      </c>
      <c r="N12" s="134">
        <v>8.7886526421947657</v>
      </c>
      <c r="O12" s="117" t="s">
        <v>28</v>
      </c>
      <c r="P12" s="39"/>
    </row>
    <row r="13" spans="1:16" x14ac:dyDescent="0.25">
      <c r="A13" s="39"/>
      <c r="B13" s="11" t="s">
        <v>35</v>
      </c>
      <c r="C13" s="12">
        <v>3.3060479709191917</v>
      </c>
      <c r="D13" s="11" t="s">
        <v>36</v>
      </c>
      <c r="E13" s="12">
        <v>3.1458733400392194</v>
      </c>
      <c r="F13" s="118" t="s">
        <v>118</v>
      </c>
      <c r="G13" s="12">
        <v>3.2801392359862938</v>
      </c>
      <c r="H13" s="11"/>
      <c r="I13" s="13"/>
      <c r="J13" s="10">
        <v>12.552171171303289</v>
      </c>
      <c r="K13" s="119" t="s">
        <v>37</v>
      </c>
      <c r="L13" s="10">
        <v>12.860313131183176</v>
      </c>
      <c r="M13" s="119" t="s">
        <v>119</v>
      </c>
      <c r="N13" s="10">
        <v>12.505459203123836</v>
      </c>
      <c r="O13" s="119" t="s">
        <v>36</v>
      </c>
      <c r="P13" s="39"/>
    </row>
    <row r="14" spans="1:16" x14ac:dyDescent="0.25">
      <c r="A14" s="39"/>
      <c r="B14" s="7" t="s">
        <v>38</v>
      </c>
      <c r="C14" s="8">
        <v>2.9704815883694522</v>
      </c>
      <c r="D14" s="7" t="s">
        <v>22</v>
      </c>
      <c r="E14" s="8">
        <v>2.9198191432061114</v>
      </c>
      <c r="F14" s="7" t="s">
        <v>22</v>
      </c>
      <c r="G14" s="8">
        <v>2.9586058600877778</v>
      </c>
      <c r="H14" s="7" t="s">
        <v>31</v>
      </c>
      <c r="I14" s="9"/>
      <c r="J14" s="10">
        <v>13.668730682656152</v>
      </c>
      <c r="K14" s="20" t="s">
        <v>33</v>
      </c>
      <c r="L14" s="10">
        <v>14.130107918189069</v>
      </c>
      <c r="M14" s="20" t="s">
        <v>33</v>
      </c>
      <c r="N14" s="10">
        <v>14.331356579400497</v>
      </c>
      <c r="O14" s="20" t="s">
        <v>28</v>
      </c>
      <c r="P14" s="39"/>
    </row>
    <row r="15" spans="1:16" ht="15.75" thickBot="1" x14ac:dyDescent="0.3">
      <c r="A15" s="39"/>
      <c r="B15" s="7" t="s">
        <v>34</v>
      </c>
      <c r="C15" s="8">
        <v>3.2871868514493112</v>
      </c>
      <c r="D15" s="7" t="s">
        <v>22</v>
      </c>
      <c r="E15" s="8">
        <v>3.1693060922549816</v>
      </c>
      <c r="F15" s="7" t="s">
        <v>22</v>
      </c>
      <c r="G15" s="8">
        <v>2.8976521519156511</v>
      </c>
      <c r="H15" s="7" t="s">
        <v>22</v>
      </c>
      <c r="I15" s="9"/>
      <c r="J15" s="10">
        <v>14.544044526901668</v>
      </c>
      <c r="K15" s="21" t="s">
        <v>22</v>
      </c>
      <c r="L15" s="19">
        <v>14.183253056687661</v>
      </c>
      <c r="M15" s="21" t="s">
        <v>22</v>
      </c>
      <c r="N15" s="10">
        <v>13.848692171400234</v>
      </c>
      <c r="O15" s="20" t="s">
        <v>33</v>
      </c>
      <c r="P15" s="39"/>
    </row>
    <row r="16" spans="1:16" x14ac:dyDescent="0.25">
      <c r="A16" s="39"/>
      <c r="B16" s="14" t="s">
        <v>39</v>
      </c>
      <c r="C16" s="120">
        <v>1.9271895989224896</v>
      </c>
      <c r="D16" s="121" t="s">
        <v>23</v>
      </c>
      <c r="E16" s="120">
        <v>1.9508868011356837</v>
      </c>
      <c r="F16" s="121" t="s">
        <v>23</v>
      </c>
      <c r="G16" s="120">
        <v>1.9581061950312408</v>
      </c>
      <c r="H16" s="121" t="s">
        <v>23</v>
      </c>
      <c r="I16" s="15"/>
      <c r="J16" s="135">
        <v>7.1327422802668314</v>
      </c>
      <c r="K16" s="122" t="s">
        <v>23</v>
      </c>
      <c r="L16" s="135">
        <v>7.2462616155387609</v>
      </c>
      <c r="M16" s="122" t="s">
        <v>23</v>
      </c>
      <c r="N16" s="135">
        <v>7.5464679658377545</v>
      </c>
      <c r="O16" s="123" t="s">
        <v>23</v>
      </c>
      <c r="P16" s="39"/>
    </row>
    <row r="17" spans="1:16" ht="15.75" thickBot="1" x14ac:dyDescent="0.3">
      <c r="A17" s="39"/>
      <c r="B17" s="16" t="s">
        <v>40</v>
      </c>
      <c r="C17" s="17">
        <v>2.3478676541962047</v>
      </c>
      <c r="D17" s="124" t="s">
        <v>23</v>
      </c>
      <c r="E17" s="17">
        <v>2.3766570839280963</v>
      </c>
      <c r="F17" s="124" t="s">
        <v>23</v>
      </c>
      <c r="G17" s="17">
        <v>2.3804519854065598</v>
      </c>
      <c r="H17" s="124" t="s">
        <v>23</v>
      </c>
      <c r="I17" s="18"/>
      <c r="J17" s="136">
        <v>7.4367959533851389</v>
      </c>
      <c r="K17" s="125" t="s">
        <v>23</v>
      </c>
      <c r="L17" s="136">
        <v>7.6261217550059222</v>
      </c>
      <c r="M17" s="125" t="s">
        <v>23</v>
      </c>
      <c r="N17" s="136">
        <v>7.748625362309677</v>
      </c>
      <c r="O17" s="126" t="s">
        <v>23</v>
      </c>
      <c r="P17" s="39"/>
    </row>
    <row r="18" spans="1:16" x14ac:dyDescent="0.25">
      <c r="A18" s="39"/>
      <c r="B18" s="127"/>
      <c r="C18" s="128"/>
      <c r="D18" s="129"/>
      <c r="E18" s="128"/>
      <c r="F18" s="129"/>
      <c r="G18" s="128"/>
      <c r="H18" s="129"/>
      <c r="I18" s="130"/>
      <c r="J18" s="131"/>
      <c r="K18" s="132"/>
      <c r="L18" s="131"/>
      <c r="M18" s="132"/>
      <c r="N18" s="131"/>
      <c r="O18" s="133" t="s">
        <v>152</v>
      </c>
      <c r="P18" s="39"/>
    </row>
    <row r="19" spans="1:16" x14ac:dyDescent="0.25">
      <c r="A19" s="39"/>
      <c r="B19" s="4" t="s">
        <v>41</v>
      </c>
      <c r="C19" s="48"/>
      <c r="D19" s="48"/>
      <c r="E19" s="48"/>
      <c r="F19" s="48"/>
      <c r="G19" s="48"/>
      <c r="H19" s="48"/>
      <c r="I19" s="48"/>
      <c r="J19" s="48"/>
      <c r="K19" s="48"/>
      <c r="L19" s="48"/>
      <c r="M19" s="48"/>
      <c r="N19" s="48"/>
      <c r="O19" s="48"/>
      <c r="P19" s="39"/>
    </row>
    <row r="20" spans="1:16" x14ac:dyDescent="0.25">
      <c r="A20" s="39"/>
      <c r="B20" s="2" t="s">
        <v>49</v>
      </c>
      <c r="C20" s="3"/>
      <c r="D20" s="3"/>
      <c r="E20" s="3"/>
      <c r="F20" s="3"/>
      <c r="G20" s="3"/>
      <c r="H20" s="3"/>
      <c r="I20" s="3"/>
      <c r="J20" s="3"/>
      <c r="K20" s="3"/>
      <c r="L20" s="3"/>
      <c r="M20" s="3"/>
      <c r="N20" s="3"/>
      <c r="O20" s="3"/>
      <c r="P20" s="39"/>
    </row>
    <row r="21" spans="1:16" x14ac:dyDescent="0.25">
      <c r="A21" s="39"/>
      <c r="B21" s="4" t="s">
        <v>42</v>
      </c>
      <c r="C21" s="4"/>
      <c r="D21" s="4"/>
      <c r="E21" s="4"/>
      <c r="F21" s="4"/>
      <c r="G21" s="4"/>
      <c r="H21" s="4"/>
      <c r="I21" s="4"/>
      <c r="J21" s="4"/>
      <c r="K21" s="4"/>
      <c r="L21" s="4"/>
      <c r="M21" s="4"/>
      <c r="N21" s="4"/>
      <c r="O21" s="4"/>
      <c r="P21" s="39"/>
    </row>
    <row r="22" spans="1:16" x14ac:dyDescent="0.25">
      <c r="A22" s="39"/>
      <c r="B22" s="4" t="s">
        <v>43</v>
      </c>
      <c r="C22" s="4"/>
      <c r="D22" s="4"/>
      <c r="E22" s="4"/>
      <c r="F22" s="4"/>
      <c r="G22" s="4"/>
      <c r="H22" s="4"/>
      <c r="I22" s="4"/>
      <c r="J22" s="4"/>
      <c r="K22" s="4"/>
      <c r="L22" s="4"/>
      <c r="M22" s="4"/>
      <c r="N22" s="4"/>
      <c r="O22" s="4"/>
      <c r="P22" s="39"/>
    </row>
    <row r="23" spans="1:16" x14ac:dyDescent="0.25">
      <c r="A23" s="39"/>
      <c r="B23" s="4" t="s">
        <v>44</v>
      </c>
      <c r="C23" s="4"/>
      <c r="D23" s="4"/>
      <c r="E23" s="4"/>
      <c r="F23" s="4"/>
      <c r="G23" s="4"/>
      <c r="H23" s="4"/>
      <c r="I23" s="4"/>
      <c r="J23" s="4"/>
      <c r="K23" s="4"/>
      <c r="L23" s="4"/>
      <c r="M23" s="4"/>
      <c r="N23" s="4"/>
      <c r="O23" s="4"/>
      <c r="P23" s="39"/>
    </row>
    <row r="24" spans="1:16" x14ac:dyDescent="0.25">
      <c r="A24" s="39"/>
      <c r="B24" s="4" t="s">
        <v>45</v>
      </c>
      <c r="C24" s="4"/>
      <c r="D24" s="4"/>
      <c r="E24" s="4"/>
      <c r="F24" s="4"/>
      <c r="G24" s="4"/>
      <c r="H24" s="4"/>
      <c r="I24" s="4"/>
      <c r="J24" s="4"/>
      <c r="K24" s="4"/>
      <c r="L24" s="4"/>
      <c r="M24" s="4"/>
      <c r="N24" s="4"/>
      <c r="O24" s="4"/>
      <c r="P24" s="39"/>
    </row>
    <row r="25" spans="1:16" x14ac:dyDescent="0.25">
      <c r="A25" s="39"/>
      <c r="B25" s="4" t="s">
        <v>46</v>
      </c>
      <c r="C25" s="4"/>
      <c r="D25" s="4"/>
      <c r="E25" s="4"/>
      <c r="F25" s="4"/>
      <c r="G25" s="4"/>
      <c r="H25" s="4"/>
      <c r="I25" s="4"/>
      <c r="J25" s="4"/>
      <c r="K25" s="4"/>
      <c r="L25" s="4"/>
      <c r="M25" s="4"/>
      <c r="N25" s="4"/>
      <c r="O25" s="4"/>
      <c r="P25" s="39"/>
    </row>
    <row r="26" spans="1:16" x14ac:dyDescent="0.25">
      <c r="A26" s="39"/>
      <c r="B26" s="4" t="s">
        <v>120</v>
      </c>
      <c r="C26" s="4"/>
      <c r="D26" s="4"/>
      <c r="E26" s="4"/>
      <c r="F26" s="4"/>
      <c r="G26" s="4"/>
      <c r="H26" s="4"/>
      <c r="I26" s="4"/>
      <c r="J26" s="4"/>
      <c r="K26" s="4"/>
      <c r="L26" s="4"/>
      <c r="M26" s="4"/>
      <c r="N26" s="4"/>
      <c r="O26" s="4"/>
      <c r="P26" s="39"/>
    </row>
    <row r="27" spans="1:16" x14ac:dyDescent="0.25">
      <c r="A27" s="39"/>
      <c r="B27" s="4" t="s">
        <v>47</v>
      </c>
      <c r="C27" s="4"/>
      <c r="D27" s="4"/>
      <c r="E27" s="4"/>
      <c r="F27" s="4"/>
      <c r="G27" s="4"/>
      <c r="H27" s="4"/>
      <c r="I27" s="4"/>
      <c r="J27" s="4"/>
      <c r="K27" s="4"/>
      <c r="L27" s="4"/>
      <c r="M27" s="4"/>
      <c r="N27" s="4"/>
      <c r="O27" s="4"/>
      <c r="P27" s="39"/>
    </row>
    <row r="28" spans="1:16" x14ac:dyDescent="0.25">
      <c r="A28" s="39"/>
      <c r="B28" s="4" t="s">
        <v>48</v>
      </c>
      <c r="C28" s="4"/>
      <c r="D28" s="4"/>
      <c r="E28" s="4"/>
      <c r="F28" s="4"/>
      <c r="G28" s="4"/>
      <c r="H28" s="4"/>
      <c r="I28" s="4"/>
      <c r="J28" s="4"/>
      <c r="K28" s="4"/>
      <c r="L28" s="4"/>
      <c r="M28" s="4"/>
      <c r="N28" s="4"/>
      <c r="O28" s="4"/>
      <c r="P28" s="39"/>
    </row>
    <row r="29" spans="1:16" x14ac:dyDescent="0.25">
      <c r="A29" s="39"/>
      <c r="B29" s="39"/>
      <c r="C29" s="39"/>
      <c r="D29" s="39"/>
      <c r="E29" s="39"/>
      <c r="F29" s="39"/>
      <c r="G29" s="39"/>
      <c r="H29" s="39"/>
      <c r="I29" s="39"/>
      <c r="J29" s="39"/>
      <c r="K29" s="39"/>
      <c r="L29" s="39"/>
      <c r="M29" s="39"/>
      <c r="N29" s="39"/>
      <c r="O29" s="39"/>
      <c r="P29" s="39"/>
    </row>
    <row r="30" spans="1:16" x14ac:dyDescent="0.25">
      <c r="A30" s="39"/>
      <c r="B30" s="39"/>
      <c r="C30" s="39"/>
      <c r="D30" s="39"/>
      <c r="E30" s="39"/>
      <c r="F30" s="39"/>
      <c r="G30" s="39"/>
      <c r="H30" s="39"/>
      <c r="I30" s="39"/>
      <c r="J30" s="39"/>
      <c r="K30" s="39"/>
      <c r="L30" s="39"/>
      <c r="M30" s="39"/>
      <c r="N30" s="39"/>
      <c r="O30" s="39"/>
      <c r="P30" s="39"/>
    </row>
    <row r="31" spans="1:16" x14ac:dyDescent="0.25">
      <c r="A31" s="39"/>
      <c r="B31" s="39"/>
      <c r="C31" s="39"/>
      <c r="D31" s="39"/>
      <c r="E31" s="39"/>
      <c r="F31" s="39"/>
      <c r="G31" s="39"/>
      <c r="H31" s="39"/>
      <c r="I31" s="39"/>
      <c r="J31" s="39"/>
      <c r="K31" s="39"/>
      <c r="L31" s="39"/>
      <c r="M31" s="39"/>
      <c r="N31" s="39"/>
      <c r="O31" s="39"/>
      <c r="P31" s="39"/>
    </row>
  </sheetData>
  <mergeCells count="7">
    <mergeCell ref="B3:O3"/>
    <mergeCell ref="G6:H6"/>
    <mergeCell ref="E6:F6"/>
    <mergeCell ref="J4:O5"/>
    <mergeCell ref="C4:H5"/>
    <mergeCell ref="L6:M6"/>
    <mergeCell ref="N6:O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B34" sqref="B34"/>
    </sheetView>
  </sheetViews>
  <sheetFormatPr baseColWidth="10" defaultRowHeight="15" x14ac:dyDescent="0.25"/>
  <cols>
    <col min="2" max="2" width="114.85546875" customWidth="1"/>
  </cols>
  <sheetData>
    <row r="1" spans="1:3" x14ac:dyDescent="0.25">
      <c r="A1" s="39"/>
      <c r="B1" s="39"/>
      <c r="C1" s="39"/>
    </row>
    <row r="2" spans="1:3" x14ac:dyDescent="0.25">
      <c r="A2" s="39"/>
      <c r="B2" s="49" t="s">
        <v>107</v>
      </c>
      <c r="C2" s="39"/>
    </row>
    <row r="3" spans="1:3" x14ac:dyDescent="0.25">
      <c r="A3" s="39"/>
      <c r="B3" s="39"/>
      <c r="C3" s="39"/>
    </row>
    <row r="4" spans="1:3" x14ac:dyDescent="0.25">
      <c r="A4" s="39"/>
      <c r="B4" s="39"/>
      <c r="C4" s="39"/>
    </row>
    <row r="5" spans="1:3" x14ac:dyDescent="0.25">
      <c r="A5" s="39"/>
      <c r="B5" s="39"/>
      <c r="C5" s="39"/>
    </row>
    <row r="6" spans="1:3" x14ac:dyDescent="0.25">
      <c r="A6" s="39"/>
      <c r="B6" s="39"/>
      <c r="C6" s="39"/>
    </row>
    <row r="7" spans="1:3" x14ac:dyDescent="0.25">
      <c r="A7" s="39"/>
      <c r="B7" s="39"/>
      <c r="C7" s="39"/>
    </row>
    <row r="8" spans="1:3" x14ac:dyDescent="0.25">
      <c r="A8" s="39"/>
      <c r="B8" s="39"/>
      <c r="C8" s="39"/>
    </row>
    <row r="9" spans="1:3" x14ac:dyDescent="0.25">
      <c r="A9" s="39"/>
      <c r="B9" s="39"/>
      <c r="C9" s="39"/>
    </row>
    <row r="10" spans="1:3" x14ac:dyDescent="0.25">
      <c r="A10" s="39"/>
      <c r="B10" s="39"/>
      <c r="C10" s="39"/>
    </row>
    <row r="11" spans="1:3" x14ac:dyDescent="0.25">
      <c r="A11" s="39"/>
      <c r="B11" s="39"/>
      <c r="C11" s="39"/>
    </row>
    <row r="12" spans="1:3" x14ac:dyDescent="0.25">
      <c r="A12" s="39"/>
      <c r="B12" s="39"/>
      <c r="C12" s="39"/>
    </row>
    <row r="13" spans="1:3" x14ac:dyDescent="0.25">
      <c r="A13" s="39"/>
      <c r="B13" s="39"/>
      <c r="C13" s="39"/>
    </row>
    <row r="14" spans="1:3" x14ac:dyDescent="0.25">
      <c r="A14" s="39"/>
      <c r="B14" s="39"/>
      <c r="C14" s="39"/>
    </row>
    <row r="15" spans="1:3" x14ac:dyDescent="0.25">
      <c r="A15" s="39"/>
      <c r="B15" s="39"/>
      <c r="C15" s="39"/>
    </row>
    <row r="16" spans="1:3" x14ac:dyDescent="0.25">
      <c r="A16" s="39"/>
      <c r="B16" s="39"/>
      <c r="C16" s="39"/>
    </row>
    <row r="17" spans="1:3" x14ac:dyDescent="0.25">
      <c r="A17" s="39"/>
      <c r="B17" s="39"/>
      <c r="C17" s="39"/>
    </row>
    <row r="18" spans="1:3" x14ac:dyDescent="0.25">
      <c r="A18" s="39"/>
      <c r="B18" s="39"/>
      <c r="C18" s="39"/>
    </row>
    <row r="19" spans="1:3" x14ac:dyDescent="0.25">
      <c r="A19" s="39"/>
      <c r="B19" s="39"/>
      <c r="C19" s="39"/>
    </row>
    <row r="20" spans="1:3" x14ac:dyDescent="0.25">
      <c r="A20" s="39"/>
      <c r="B20" s="39"/>
      <c r="C20" s="39"/>
    </row>
    <row r="21" spans="1:3" x14ac:dyDescent="0.25">
      <c r="A21" s="39"/>
      <c r="B21" s="39"/>
      <c r="C21" s="39"/>
    </row>
    <row r="22" spans="1:3" x14ac:dyDescent="0.25">
      <c r="A22" s="39"/>
      <c r="B22" s="39"/>
      <c r="C22" s="39"/>
    </row>
    <row r="23" spans="1:3" x14ac:dyDescent="0.25">
      <c r="A23" s="39"/>
      <c r="B23" s="39"/>
      <c r="C23" s="39"/>
    </row>
    <row r="24" spans="1:3" x14ac:dyDescent="0.25">
      <c r="A24" s="39"/>
      <c r="B24" s="39"/>
      <c r="C24" s="39"/>
    </row>
    <row r="25" spans="1:3" x14ac:dyDescent="0.25">
      <c r="A25" s="39"/>
      <c r="B25" s="39"/>
      <c r="C25" s="39"/>
    </row>
    <row r="26" spans="1:3" x14ac:dyDescent="0.25">
      <c r="A26" s="39"/>
      <c r="B26" s="39"/>
      <c r="C26" s="39"/>
    </row>
    <row r="27" spans="1:3" x14ac:dyDescent="0.25">
      <c r="A27" s="39"/>
      <c r="B27" s="39"/>
      <c r="C27" s="39"/>
    </row>
    <row r="28" spans="1:3" x14ac:dyDescent="0.25">
      <c r="A28" s="39"/>
      <c r="B28" s="39" t="s">
        <v>16</v>
      </c>
      <c r="C28" s="39"/>
    </row>
    <row r="29" spans="1:3" ht="75" x14ac:dyDescent="0.25">
      <c r="A29" s="39"/>
      <c r="B29" s="50" t="s">
        <v>0</v>
      </c>
      <c r="C29" s="39"/>
    </row>
    <row r="30" spans="1:3" x14ac:dyDescent="0.25">
      <c r="A30" s="39"/>
      <c r="B30" s="50" t="s">
        <v>17</v>
      </c>
      <c r="C30" s="39"/>
    </row>
    <row r="31" spans="1:3" x14ac:dyDescent="0.25">
      <c r="A31" s="39"/>
      <c r="B31" s="83" t="s">
        <v>149</v>
      </c>
      <c r="C31" s="39"/>
    </row>
    <row r="32" spans="1:3" x14ac:dyDescent="0.25">
      <c r="A32" s="39"/>
      <c r="B32" s="39"/>
      <c r="C32" s="3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workbookViewId="0">
      <selection activeCell="N2" sqref="N2"/>
    </sheetView>
  </sheetViews>
  <sheetFormatPr baseColWidth="10" defaultRowHeight="12.75" x14ac:dyDescent="0.2"/>
  <cols>
    <col min="1" max="1" width="7" style="87" customWidth="1"/>
    <col min="2" max="12" width="11.42578125" style="87"/>
    <col min="13" max="13" width="13.140625" style="87" customWidth="1"/>
    <col min="14" max="16384" width="11.42578125" style="87"/>
  </cols>
  <sheetData>
    <row r="1" spans="1:13" x14ac:dyDescent="0.2">
      <c r="A1" s="86"/>
      <c r="B1" s="86"/>
      <c r="C1" s="86"/>
      <c r="D1" s="86"/>
      <c r="E1" s="86"/>
      <c r="F1" s="86"/>
      <c r="G1" s="86"/>
      <c r="H1" s="86"/>
      <c r="I1" s="86"/>
      <c r="J1" s="86"/>
      <c r="K1" s="86"/>
      <c r="L1" s="86"/>
      <c r="M1" s="86"/>
    </row>
    <row r="2" spans="1:13" x14ac:dyDescent="0.2">
      <c r="A2" s="86"/>
      <c r="B2" s="86"/>
      <c r="C2" s="86"/>
      <c r="D2" s="86"/>
      <c r="E2" s="86"/>
      <c r="F2" s="86"/>
      <c r="G2" s="86"/>
      <c r="H2" s="86"/>
      <c r="I2" s="86"/>
      <c r="J2" s="86"/>
      <c r="K2" s="86"/>
      <c r="L2" s="86"/>
      <c r="M2" s="86"/>
    </row>
    <row r="3" spans="1:13" x14ac:dyDescent="0.2">
      <c r="A3" s="86"/>
      <c r="B3" s="88" t="s">
        <v>114</v>
      </c>
      <c r="C3" s="86"/>
      <c r="D3" s="86"/>
      <c r="E3" s="86"/>
      <c r="F3" s="86"/>
      <c r="G3" s="86"/>
      <c r="H3" s="86"/>
      <c r="I3" s="86"/>
      <c r="J3" s="86"/>
      <c r="K3" s="86"/>
      <c r="L3" s="86"/>
      <c r="M3" s="86"/>
    </row>
    <row r="4" spans="1:13" x14ac:dyDescent="0.2">
      <c r="A4" s="86"/>
      <c r="B4" s="86"/>
      <c r="C4" s="86"/>
      <c r="D4" s="86"/>
      <c r="E4" s="86"/>
      <c r="F4" s="86"/>
      <c r="G4" s="86"/>
      <c r="H4" s="86"/>
      <c r="I4" s="86"/>
      <c r="J4" s="86"/>
      <c r="K4" s="86"/>
      <c r="L4" s="86"/>
      <c r="M4" s="86"/>
    </row>
    <row r="5" spans="1:13" hidden="1" x14ac:dyDescent="0.2">
      <c r="A5" s="86"/>
      <c r="B5" s="86"/>
      <c r="C5" s="86"/>
      <c r="D5" s="86"/>
      <c r="E5" s="86"/>
      <c r="F5" s="86"/>
      <c r="G5" s="86"/>
      <c r="H5" s="86"/>
      <c r="I5" s="86"/>
      <c r="J5" s="86"/>
      <c r="K5" s="86"/>
      <c r="L5" s="86"/>
      <c r="M5" s="86"/>
    </row>
    <row r="6" spans="1:13" hidden="1" x14ac:dyDescent="0.2">
      <c r="A6" s="86"/>
      <c r="B6" s="86"/>
      <c r="C6" s="86"/>
      <c r="D6" s="86"/>
      <c r="E6" s="86"/>
      <c r="F6" s="86"/>
      <c r="G6" s="86"/>
      <c r="H6" s="86"/>
      <c r="I6" s="86"/>
      <c r="J6" s="86"/>
      <c r="K6" s="86"/>
      <c r="L6" s="86"/>
      <c r="M6" s="86"/>
    </row>
    <row r="7" spans="1:13" hidden="1" x14ac:dyDescent="0.2">
      <c r="A7" s="86"/>
      <c r="B7" s="86"/>
      <c r="C7" s="86"/>
      <c r="D7" s="86"/>
      <c r="E7" s="86"/>
      <c r="F7" s="86"/>
      <c r="G7" s="86"/>
      <c r="H7" s="86"/>
      <c r="I7" s="86"/>
      <c r="J7" s="86"/>
      <c r="K7" s="86"/>
      <c r="L7" s="86"/>
      <c r="M7" s="86"/>
    </row>
    <row r="8" spans="1:13" hidden="1" x14ac:dyDescent="0.2">
      <c r="A8" s="86"/>
      <c r="B8" s="86"/>
      <c r="C8" s="86"/>
      <c r="D8" s="86"/>
      <c r="E8" s="86"/>
      <c r="F8" s="86"/>
      <c r="G8" s="86"/>
      <c r="H8" s="86"/>
      <c r="I8" s="86"/>
      <c r="J8" s="86"/>
      <c r="K8" s="86"/>
      <c r="L8" s="86"/>
      <c r="M8" s="86"/>
    </row>
    <row r="9" spans="1:13" hidden="1" x14ac:dyDescent="0.2">
      <c r="A9" s="86"/>
      <c r="B9" s="86"/>
      <c r="C9" s="86"/>
      <c r="D9" s="86"/>
      <c r="E9" s="86"/>
      <c r="F9" s="86"/>
      <c r="G9" s="86"/>
      <c r="H9" s="86"/>
      <c r="I9" s="86"/>
      <c r="J9" s="86"/>
      <c r="K9" s="86"/>
      <c r="L9" s="86"/>
      <c r="M9" s="86"/>
    </row>
    <row r="10" spans="1:13" hidden="1" x14ac:dyDescent="0.2">
      <c r="A10" s="86"/>
      <c r="B10" s="86"/>
      <c r="C10" s="86"/>
      <c r="D10" s="86"/>
      <c r="E10" s="86"/>
      <c r="F10" s="86"/>
      <c r="G10" s="86"/>
      <c r="H10" s="86"/>
      <c r="I10" s="86"/>
      <c r="J10" s="86"/>
      <c r="K10" s="86"/>
      <c r="L10" s="86"/>
      <c r="M10" s="86"/>
    </row>
    <row r="11" spans="1:13" hidden="1" x14ac:dyDescent="0.2">
      <c r="A11" s="86"/>
      <c r="B11" s="86"/>
      <c r="C11" s="86"/>
      <c r="D11" s="86"/>
      <c r="E11" s="86"/>
      <c r="F11" s="86"/>
      <c r="G11" s="86"/>
      <c r="H11" s="86"/>
      <c r="I11" s="86"/>
      <c r="J11" s="86"/>
      <c r="K11" s="86"/>
      <c r="L11" s="86"/>
      <c r="M11" s="86"/>
    </row>
    <row r="12" spans="1:13" hidden="1" x14ac:dyDescent="0.2">
      <c r="A12" s="86"/>
      <c r="B12" s="86"/>
      <c r="C12" s="86"/>
      <c r="D12" s="86"/>
      <c r="E12" s="86"/>
      <c r="F12" s="86"/>
      <c r="G12" s="86"/>
      <c r="H12" s="86"/>
      <c r="I12" s="86"/>
      <c r="J12" s="86"/>
      <c r="K12" s="86"/>
      <c r="L12" s="86"/>
      <c r="M12" s="86"/>
    </row>
    <row r="13" spans="1:13" hidden="1" x14ac:dyDescent="0.2">
      <c r="A13" s="86"/>
      <c r="B13" s="86"/>
      <c r="C13" s="86"/>
      <c r="D13" s="86"/>
      <c r="E13" s="86"/>
      <c r="F13" s="86"/>
      <c r="G13" s="86"/>
      <c r="H13" s="86"/>
      <c r="I13" s="86"/>
      <c r="J13" s="86"/>
      <c r="K13" s="86"/>
      <c r="L13" s="86"/>
      <c r="M13" s="86"/>
    </row>
    <row r="14" spans="1:13" hidden="1" x14ac:dyDescent="0.2">
      <c r="A14" s="86"/>
      <c r="B14" s="86"/>
      <c r="C14" s="86"/>
      <c r="D14" s="86"/>
      <c r="E14" s="86"/>
      <c r="F14" s="86"/>
      <c r="G14" s="86"/>
      <c r="H14" s="86"/>
      <c r="I14" s="86"/>
      <c r="J14" s="86"/>
      <c r="K14" s="86"/>
      <c r="L14" s="86"/>
      <c r="M14" s="86"/>
    </row>
    <row r="15" spans="1:13" hidden="1" x14ac:dyDescent="0.2">
      <c r="A15" s="86"/>
      <c r="B15" s="86"/>
      <c r="C15" s="86"/>
      <c r="D15" s="86"/>
      <c r="E15" s="86"/>
      <c r="F15" s="86"/>
      <c r="G15" s="86"/>
      <c r="H15" s="86"/>
      <c r="I15" s="86"/>
      <c r="J15" s="86"/>
      <c r="K15" s="86"/>
      <c r="L15" s="86"/>
      <c r="M15" s="86"/>
    </row>
    <row r="16" spans="1:13" hidden="1" x14ac:dyDescent="0.2">
      <c r="A16" s="86"/>
      <c r="B16" s="86"/>
      <c r="C16" s="86"/>
      <c r="D16" s="86"/>
      <c r="E16" s="86"/>
      <c r="F16" s="86"/>
      <c r="G16" s="86"/>
      <c r="H16" s="86"/>
      <c r="I16" s="86"/>
      <c r="J16" s="86"/>
      <c r="K16" s="86"/>
      <c r="L16" s="86"/>
      <c r="M16" s="86"/>
    </row>
    <row r="17" spans="1:17" hidden="1" x14ac:dyDescent="0.2">
      <c r="A17" s="86"/>
      <c r="B17" s="86"/>
      <c r="C17" s="86"/>
      <c r="D17" s="86"/>
      <c r="E17" s="86"/>
      <c r="F17" s="86"/>
      <c r="G17" s="86"/>
      <c r="H17" s="86"/>
      <c r="I17" s="86"/>
      <c r="J17" s="86"/>
      <c r="K17" s="86"/>
      <c r="L17" s="86"/>
      <c r="M17" s="86"/>
    </row>
    <row r="18" spans="1:17" hidden="1" x14ac:dyDescent="0.2">
      <c r="A18" s="86"/>
      <c r="B18" s="86"/>
      <c r="C18" s="86"/>
      <c r="D18" s="86"/>
      <c r="E18" s="86"/>
      <c r="F18" s="86"/>
      <c r="G18" s="86"/>
      <c r="H18" s="86"/>
      <c r="I18" s="86"/>
      <c r="J18" s="86"/>
      <c r="K18" s="86"/>
      <c r="L18" s="86"/>
      <c r="M18" s="86"/>
    </row>
    <row r="19" spans="1:17" x14ac:dyDescent="0.2">
      <c r="A19" s="86"/>
      <c r="B19" s="86"/>
      <c r="C19" s="86"/>
      <c r="D19" s="86"/>
      <c r="E19" s="86"/>
      <c r="F19" s="86"/>
      <c r="G19" s="86"/>
      <c r="H19" s="86"/>
      <c r="I19" s="86"/>
      <c r="J19" s="86"/>
      <c r="K19" s="86"/>
      <c r="L19" s="86"/>
      <c r="M19" s="86"/>
    </row>
    <row r="20" spans="1:17" x14ac:dyDescent="0.2">
      <c r="A20" s="86"/>
      <c r="B20" s="86"/>
      <c r="C20" s="86"/>
      <c r="D20" s="86"/>
      <c r="E20" s="86"/>
      <c r="F20" s="86"/>
      <c r="G20" s="86"/>
      <c r="H20" s="86"/>
      <c r="I20" s="86"/>
      <c r="J20" s="86"/>
      <c r="K20" s="86"/>
      <c r="L20" s="86"/>
      <c r="M20" s="86"/>
    </row>
    <row r="21" spans="1:17" x14ac:dyDescent="0.2">
      <c r="A21" s="86"/>
      <c r="B21" s="86"/>
      <c r="C21" s="86"/>
      <c r="D21" s="86"/>
      <c r="E21" s="86"/>
      <c r="F21" s="86"/>
      <c r="G21" s="86"/>
      <c r="H21" s="86"/>
      <c r="I21" s="86"/>
      <c r="J21" s="86"/>
      <c r="K21" s="86"/>
      <c r="L21" s="86"/>
      <c r="M21" s="86"/>
    </row>
    <row r="22" spans="1:17" x14ac:dyDescent="0.2">
      <c r="A22" s="86"/>
      <c r="B22" s="86"/>
      <c r="C22" s="86"/>
      <c r="D22" s="86"/>
      <c r="E22" s="86"/>
      <c r="F22" s="86"/>
      <c r="G22" s="86"/>
      <c r="H22" s="86"/>
      <c r="I22" s="86"/>
      <c r="J22" s="86"/>
      <c r="K22" s="86"/>
      <c r="L22" s="86"/>
      <c r="M22" s="86"/>
    </row>
    <row r="23" spans="1:17" x14ac:dyDescent="0.2">
      <c r="A23" s="86"/>
      <c r="B23" s="86"/>
      <c r="C23" s="86"/>
      <c r="D23" s="86"/>
      <c r="E23" s="86"/>
      <c r="F23" s="86"/>
      <c r="G23" s="86"/>
      <c r="H23" s="86"/>
      <c r="I23" s="86"/>
      <c r="J23" s="86"/>
      <c r="K23" s="86"/>
      <c r="L23" s="86"/>
      <c r="M23" s="86"/>
    </row>
    <row r="24" spans="1:17" x14ac:dyDescent="0.2">
      <c r="A24" s="86"/>
      <c r="B24" s="86"/>
      <c r="C24" s="86"/>
      <c r="D24" s="86"/>
      <c r="E24" s="86"/>
      <c r="F24" s="86"/>
      <c r="G24" s="86"/>
      <c r="H24" s="86"/>
      <c r="I24" s="86"/>
      <c r="J24" s="86"/>
      <c r="K24" s="86"/>
      <c r="L24" s="86"/>
      <c r="M24" s="86"/>
    </row>
    <row r="25" spans="1:17" x14ac:dyDescent="0.2">
      <c r="A25" s="86"/>
      <c r="B25" s="86"/>
      <c r="C25" s="86"/>
      <c r="D25" s="86"/>
      <c r="E25" s="86"/>
      <c r="F25" s="86"/>
      <c r="G25" s="86"/>
      <c r="H25" s="86"/>
      <c r="I25" s="86"/>
      <c r="J25" s="86"/>
      <c r="K25" s="86"/>
      <c r="L25" s="86"/>
      <c r="M25" s="86"/>
    </row>
    <row r="26" spans="1:17" x14ac:dyDescent="0.2">
      <c r="A26" s="86"/>
      <c r="B26" s="86"/>
      <c r="C26" s="86"/>
      <c r="D26" s="86"/>
      <c r="E26" s="86"/>
      <c r="F26" s="86"/>
      <c r="G26" s="86"/>
      <c r="H26" s="86"/>
      <c r="I26" s="86"/>
      <c r="J26" s="86"/>
      <c r="K26" s="86"/>
      <c r="L26" s="86"/>
      <c r="M26" s="86"/>
    </row>
    <row r="27" spans="1:17" x14ac:dyDescent="0.2">
      <c r="A27" s="86"/>
      <c r="B27" s="86"/>
      <c r="C27" s="86"/>
      <c r="D27" s="86"/>
      <c r="E27" s="86"/>
      <c r="F27" s="86"/>
      <c r="G27" s="86"/>
      <c r="H27" s="86"/>
      <c r="I27" s="86"/>
      <c r="J27" s="86"/>
      <c r="K27" s="86"/>
      <c r="L27" s="86"/>
      <c r="M27" s="86"/>
    </row>
    <row r="28" spans="1:17" x14ac:dyDescent="0.2">
      <c r="A28" s="86"/>
      <c r="B28" s="86"/>
      <c r="C28" s="86"/>
      <c r="D28" s="86"/>
      <c r="E28" s="86"/>
      <c r="F28" s="86"/>
      <c r="G28" s="86"/>
      <c r="H28" s="86"/>
      <c r="I28" s="86"/>
      <c r="J28" s="86"/>
      <c r="K28" s="86"/>
      <c r="L28" s="86"/>
      <c r="M28" s="86"/>
    </row>
    <row r="29" spans="1:17" x14ac:dyDescent="0.2">
      <c r="A29" s="86"/>
      <c r="B29" s="86"/>
      <c r="C29" s="86"/>
      <c r="D29" s="86"/>
      <c r="E29" s="86"/>
      <c r="F29" s="86"/>
      <c r="G29" s="86"/>
      <c r="H29" s="86"/>
      <c r="I29" s="86"/>
      <c r="J29" s="86"/>
      <c r="K29" s="86"/>
      <c r="L29" s="86"/>
      <c r="M29" s="86"/>
      <c r="N29" s="193"/>
      <c r="O29" s="192" t="s">
        <v>105</v>
      </c>
      <c r="P29" s="192" t="s">
        <v>103</v>
      </c>
      <c r="Q29" s="192" t="s">
        <v>104</v>
      </c>
    </row>
    <row r="30" spans="1:17" x14ac:dyDescent="0.2">
      <c r="A30" s="86"/>
      <c r="B30" s="86"/>
      <c r="C30" s="86"/>
      <c r="D30" s="86"/>
      <c r="E30" s="86"/>
      <c r="F30" s="86"/>
      <c r="G30" s="86"/>
      <c r="H30" s="86"/>
      <c r="I30" s="86"/>
      <c r="J30" s="86"/>
      <c r="K30" s="86"/>
      <c r="L30" s="86"/>
      <c r="M30" s="86"/>
      <c r="N30" s="194"/>
      <c r="O30" s="192"/>
      <c r="P30" s="192"/>
      <c r="Q30" s="192"/>
    </row>
    <row r="31" spans="1:17" x14ac:dyDescent="0.2">
      <c r="A31" s="86"/>
      <c r="B31" s="86"/>
      <c r="C31" s="86"/>
      <c r="D31" s="86"/>
      <c r="E31" s="86"/>
      <c r="F31" s="86"/>
      <c r="G31" s="86"/>
      <c r="H31" s="86"/>
      <c r="I31" s="86"/>
      <c r="J31" s="86"/>
      <c r="K31" s="86"/>
      <c r="L31" s="86"/>
      <c r="M31" s="86"/>
      <c r="N31" s="195"/>
      <c r="O31" s="192"/>
      <c r="P31" s="192"/>
      <c r="Q31" s="192"/>
    </row>
    <row r="32" spans="1:17" ht="15" x14ac:dyDescent="0.25">
      <c r="A32" s="86"/>
      <c r="B32" s="86"/>
      <c r="C32" s="86"/>
      <c r="D32" s="86"/>
      <c r="E32" s="86"/>
      <c r="F32" s="86"/>
      <c r="G32" s="86"/>
      <c r="H32" s="86"/>
      <c r="I32" s="86"/>
      <c r="J32" s="86"/>
      <c r="K32" s="86"/>
      <c r="L32" s="86"/>
      <c r="M32" s="86"/>
      <c r="N32" s="90">
        <v>2004</v>
      </c>
      <c r="O32" s="91">
        <v>1.4827328192527016E-2</v>
      </c>
      <c r="P32" s="91">
        <v>9.577074767794495E-4</v>
      </c>
      <c r="Q32" s="91">
        <v>1.5785035669306335E-2</v>
      </c>
    </row>
    <row r="33" spans="1:17" ht="15" x14ac:dyDescent="0.25">
      <c r="A33" s="86"/>
      <c r="B33" s="86"/>
      <c r="C33" s="86"/>
      <c r="D33" s="86"/>
      <c r="E33" s="86"/>
      <c r="F33" s="86"/>
      <c r="G33" s="86"/>
      <c r="H33" s="86"/>
      <c r="I33" s="86"/>
      <c r="J33" s="86"/>
      <c r="K33" s="86"/>
      <c r="L33" s="86"/>
      <c r="M33" s="86"/>
      <c r="N33" s="90">
        <v>2005</v>
      </c>
      <c r="O33" s="91">
        <v>-1.2563142890503013E-2</v>
      </c>
      <c r="P33" s="91">
        <v>8.2416684102963843E-3</v>
      </c>
      <c r="Q33" s="91">
        <v>-4.3214744802066996E-3</v>
      </c>
    </row>
    <row r="34" spans="1:17" ht="15" x14ac:dyDescent="0.25">
      <c r="A34" s="86"/>
      <c r="B34" s="86"/>
      <c r="C34" s="86"/>
      <c r="D34" s="86"/>
      <c r="E34" s="86"/>
      <c r="F34" s="86"/>
      <c r="G34" s="86"/>
      <c r="H34" s="86"/>
      <c r="I34" s="86"/>
      <c r="J34" s="86"/>
      <c r="K34" s="86"/>
      <c r="L34" s="86"/>
      <c r="M34" s="86"/>
      <c r="N34" s="90" t="s">
        <v>101</v>
      </c>
      <c r="O34" s="91">
        <v>2.4887716704369029E-2</v>
      </c>
      <c r="P34" s="91">
        <v>-7.3662992389460203E-4</v>
      </c>
      <c r="Q34" s="91">
        <v>2.4151086780474396E-2</v>
      </c>
    </row>
    <row r="35" spans="1:17" ht="15" x14ac:dyDescent="0.25">
      <c r="A35" s="86"/>
      <c r="B35" s="86"/>
      <c r="C35" s="86"/>
      <c r="D35" s="86"/>
      <c r="E35" s="86"/>
      <c r="F35" s="86"/>
      <c r="G35" s="86"/>
      <c r="H35" s="86"/>
      <c r="I35" s="86"/>
      <c r="J35" s="86"/>
      <c r="K35" s="86"/>
      <c r="L35" s="86"/>
      <c r="M35" s="86"/>
      <c r="N35" s="90">
        <v>2007</v>
      </c>
      <c r="O35" s="91">
        <v>5.8931930648907062E-3</v>
      </c>
      <c r="P35" s="91">
        <v>5.0858885605773929E-3</v>
      </c>
      <c r="Q35" s="91">
        <v>1.0979081625468012E-2</v>
      </c>
    </row>
    <row r="36" spans="1:17" ht="15" x14ac:dyDescent="0.25">
      <c r="A36" s="86"/>
      <c r="B36" s="86"/>
      <c r="C36" s="86"/>
      <c r="D36" s="86"/>
      <c r="E36" s="86"/>
      <c r="F36" s="86"/>
      <c r="G36" s="86"/>
      <c r="H36" s="86"/>
      <c r="I36" s="86"/>
      <c r="J36" s="86"/>
      <c r="K36" s="86"/>
      <c r="L36" s="86"/>
      <c r="M36" s="86"/>
      <c r="N36" s="90">
        <v>2008</v>
      </c>
      <c r="O36" s="91">
        <v>1.0427801781529281E-2</v>
      </c>
      <c r="P36" s="91">
        <v>1.015382177449182E-2</v>
      </c>
      <c r="Q36" s="91">
        <v>2.0581623556021222E-2</v>
      </c>
    </row>
    <row r="37" spans="1:17" ht="15" x14ac:dyDescent="0.25">
      <c r="A37" s="86"/>
      <c r="B37" s="86"/>
      <c r="C37" s="86"/>
      <c r="D37" s="86"/>
      <c r="E37" s="86"/>
      <c r="F37" s="86"/>
      <c r="G37" s="86"/>
      <c r="H37" s="86"/>
      <c r="I37" s="86"/>
      <c r="J37" s="86"/>
      <c r="K37" s="86"/>
      <c r="L37" s="86"/>
      <c r="M37" s="86"/>
      <c r="N37" s="90" t="s">
        <v>102</v>
      </c>
      <c r="O37" s="91">
        <v>1.556535804367448E-2</v>
      </c>
      <c r="P37" s="91">
        <v>2.6494462459150974E-2</v>
      </c>
      <c r="Q37" s="91">
        <v>4.2059820502825307E-2</v>
      </c>
    </row>
    <row r="38" spans="1:17" ht="15" x14ac:dyDescent="0.25">
      <c r="A38" s="86"/>
      <c r="B38" s="86"/>
      <c r="C38" s="86"/>
      <c r="D38" s="86"/>
      <c r="E38" s="86"/>
      <c r="F38" s="86"/>
      <c r="G38" s="86"/>
      <c r="H38" s="86"/>
      <c r="I38" s="86"/>
      <c r="J38" s="86"/>
      <c r="K38" s="86"/>
      <c r="L38" s="86"/>
      <c r="M38" s="86"/>
      <c r="N38" s="90">
        <v>2010</v>
      </c>
      <c r="O38" s="91">
        <v>1.7609775450720483E-2</v>
      </c>
      <c r="P38" s="91">
        <v>1.2245016757000977E-2</v>
      </c>
      <c r="Q38" s="91">
        <v>2.985479220772147E-2</v>
      </c>
    </row>
    <row r="39" spans="1:17" ht="15" x14ac:dyDescent="0.25">
      <c r="A39" s="86"/>
      <c r="B39" s="86"/>
      <c r="C39" s="86"/>
      <c r="D39" s="86"/>
      <c r="E39" s="86"/>
      <c r="F39" s="86"/>
      <c r="G39" s="86"/>
      <c r="H39" s="86"/>
      <c r="I39" s="86"/>
      <c r="J39" s="86"/>
      <c r="K39" s="86"/>
      <c r="L39" s="86"/>
      <c r="M39" s="86"/>
      <c r="N39" s="90">
        <v>2011</v>
      </c>
      <c r="O39" s="91">
        <v>2.5910606879793515E-2</v>
      </c>
      <c r="P39" s="91">
        <v>2.1782270381433956E-3</v>
      </c>
      <c r="Q39" s="91">
        <v>2.8088833917936817E-2</v>
      </c>
    </row>
    <row r="40" spans="1:17" ht="15" x14ac:dyDescent="0.25">
      <c r="A40" s="86"/>
      <c r="B40" s="86"/>
      <c r="C40" s="86"/>
      <c r="D40" s="86"/>
      <c r="E40" s="86"/>
      <c r="F40" s="86"/>
      <c r="G40" s="86"/>
      <c r="H40" s="86"/>
      <c r="I40" s="86"/>
      <c r="J40" s="86"/>
      <c r="K40" s="86"/>
      <c r="L40" s="86"/>
      <c r="M40" s="86"/>
      <c r="N40" s="90">
        <v>2012</v>
      </c>
      <c r="O40" s="91">
        <v>1.8776530447600637E-2</v>
      </c>
      <c r="P40" s="91">
        <v>6.2314812911508084E-4</v>
      </c>
      <c r="Q40" s="91">
        <v>1.9399678576716095E-2</v>
      </c>
    </row>
    <row r="41" spans="1:17" ht="15" x14ac:dyDescent="0.25">
      <c r="A41" s="86"/>
      <c r="B41" s="86"/>
      <c r="C41" s="86"/>
      <c r="D41" s="86"/>
      <c r="E41" s="86"/>
      <c r="F41" s="86"/>
      <c r="G41" s="86"/>
      <c r="H41" s="86"/>
      <c r="I41" s="86"/>
      <c r="J41" s="86"/>
      <c r="K41" s="86"/>
      <c r="L41" s="86"/>
      <c r="M41" s="86"/>
      <c r="N41" s="90">
        <v>2013</v>
      </c>
      <c r="O41" s="91">
        <v>6.7182370225472108E-3</v>
      </c>
      <c r="P41" s="91">
        <v>3.5574171798030464E-3</v>
      </c>
      <c r="Q41" s="91">
        <v>1.0275654202350104E-2</v>
      </c>
    </row>
    <row r="42" spans="1:17" ht="15" x14ac:dyDescent="0.25">
      <c r="A42" s="86"/>
      <c r="B42" s="86"/>
      <c r="C42" s="86"/>
      <c r="D42" s="86"/>
      <c r="E42" s="86"/>
      <c r="F42" s="86"/>
      <c r="G42" s="86"/>
      <c r="H42" s="86"/>
      <c r="I42" s="86"/>
      <c r="J42" s="86"/>
      <c r="K42" s="86"/>
      <c r="L42" s="86"/>
      <c r="M42" s="86"/>
      <c r="N42" s="90" t="s">
        <v>110</v>
      </c>
      <c r="O42" s="91">
        <v>8.0174827650576815E-3</v>
      </c>
      <c r="P42" s="91">
        <v>-1.5785809417025334E-3</v>
      </c>
      <c r="Q42" s="91">
        <v>6.4389018233550477E-3</v>
      </c>
    </row>
    <row r="43" spans="1:17" ht="15" x14ac:dyDescent="0.25">
      <c r="A43" s="86"/>
      <c r="B43" s="89" t="s">
        <v>1</v>
      </c>
      <c r="C43" s="86"/>
      <c r="D43" s="86"/>
      <c r="E43" s="86"/>
      <c r="F43" s="86"/>
      <c r="G43" s="86"/>
      <c r="H43" s="86"/>
      <c r="I43" s="86"/>
      <c r="J43" s="86"/>
      <c r="K43" s="86"/>
      <c r="L43" s="86"/>
      <c r="M43" s="86"/>
      <c r="N43" s="92" t="s">
        <v>111</v>
      </c>
      <c r="O43" s="91">
        <v>5.7347250469504353E-3</v>
      </c>
      <c r="P43" s="91">
        <v>1.9043405301687592E-3</v>
      </c>
      <c r="Q43" s="91">
        <v>7.6390655771192417E-3</v>
      </c>
    </row>
    <row r="44" spans="1:17" ht="15" x14ac:dyDescent="0.25">
      <c r="A44" s="86"/>
      <c r="B44" s="89" t="s">
        <v>2</v>
      </c>
      <c r="C44" s="86"/>
      <c r="D44" s="86"/>
      <c r="E44" s="86"/>
      <c r="F44" s="86"/>
      <c r="G44" s="86"/>
      <c r="H44" s="86"/>
      <c r="I44" s="86"/>
      <c r="J44" s="86"/>
      <c r="K44" s="86"/>
      <c r="L44" s="86"/>
      <c r="M44" s="86"/>
      <c r="N44" s="92" t="s">
        <v>109</v>
      </c>
      <c r="O44" s="91">
        <v>-2.5839571029237778E-4</v>
      </c>
      <c r="P44" s="91">
        <v>1.6212376351095461E-3</v>
      </c>
      <c r="Q44" s="91">
        <v>1.3628419248170598E-3</v>
      </c>
    </row>
    <row r="45" spans="1:17" x14ac:dyDescent="0.2">
      <c r="A45" s="86"/>
      <c r="B45" s="89" t="s">
        <v>3</v>
      </c>
      <c r="C45" s="86"/>
      <c r="D45" s="86"/>
      <c r="E45" s="86"/>
      <c r="F45" s="86"/>
      <c r="G45" s="86"/>
      <c r="H45" s="86"/>
      <c r="I45" s="86"/>
      <c r="J45" s="86"/>
      <c r="K45" s="86"/>
      <c r="L45" s="86"/>
      <c r="M45" s="86"/>
    </row>
    <row r="46" spans="1:17" x14ac:dyDescent="0.2">
      <c r="A46" s="86"/>
      <c r="B46" s="89" t="s">
        <v>4</v>
      </c>
      <c r="C46" s="86"/>
      <c r="D46" s="86"/>
      <c r="E46" s="86"/>
      <c r="F46" s="86"/>
      <c r="G46" s="86"/>
      <c r="H46" s="86"/>
      <c r="I46" s="86"/>
      <c r="J46" s="86"/>
      <c r="K46" s="86"/>
      <c r="L46" s="86"/>
      <c r="M46" s="86"/>
    </row>
    <row r="47" spans="1:17" x14ac:dyDescent="0.2">
      <c r="A47" s="86"/>
      <c r="B47" s="89" t="s">
        <v>5</v>
      </c>
      <c r="C47" s="86"/>
      <c r="D47" s="86"/>
      <c r="E47" s="86"/>
      <c r="F47" s="86"/>
      <c r="G47" s="86"/>
      <c r="H47" s="86"/>
      <c r="I47" s="86"/>
      <c r="J47" s="86"/>
      <c r="K47" s="86"/>
      <c r="L47" s="86"/>
      <c r="M47" s="86"/>
    </row>
    <row r="48" spans="1:17" x14ac:dyDescent="0.2">
      <c r="A48" s="86"/>
      <c r="B48" s="89" t="s">
        <v>112</v>
      </c>
      <c r="C48" s="86"/>
      <c r="D48" s="86"/>
      <c r="E48" s="86"/>
      <c r="F48" s="86"/>
      <c r="G48" s="86"/>
      <c r="H48" s="86"/>
      <c r="I48" s="86"/>
      <c r="J48" s="86"/>
      <c r="K48" s="86"/>
      <c r="L48" s="86"/>
      <c r="M48" s="86"/>
    </row>
    <row r="49" spans="1:13" x14ac:dyDescent="0.2">
      <c r="A49" s="86"/>
      <c r="B49" s="89" t="s">
        <v>113</v>
      </c>
      <c r="C49" s="86"/>
      <c r="D49" s="86"/>
      <c r="E49" s="86"/>
      <c r="F49" s="86"/>
      <c r="G49" s="86"/>
      <c r="H49" s="86"/>
      <c r="I49" s="86"/>
      <c r="J49" s="86"/>
      <c r="K49" s="86"/>
      <c r="L49" s="86"/>
      <c r="M49" s="86"/>
    </row>
    <row r="50" spans="1:13" ht="15" x14ac:dyDescent="0.25">
      <c r="A50" s="86"/>
      <c r="B50" s="93" t="s">
        <v>17</v>
      </c>
      <c r="C50" s="86"/>
      <c r="D50" s="86"/>
      <c r="E50" s="86"/>
      <c r="F50" s="86"/>
      <c r="G50" s="86"/>
      <c r="H50" s="86"/>
      <c r="I50" s="86"/>
      <c r="J50" s="86"/>
      <c r="K50" s="86"/>
      <c r="L50" s="86"/>
      <c r="M50" s="86"/>
    </row>
    <row r="51" spans="1:13" x14ac:dyDescent="0.2">
      <c r="A51" s="86"/>
      <c r="B51" s="113" t="s">
        <v>108</v>
      </c>
      <c r="C51" s="113"/>
      <c r="D51" s="113"/>
      <c r="E51" s="113"/>
      <c r="F51" s="113"/>
      <c r="G51" s="113"/>
      <c r="H51" s="113"/>
      <c r="I51" s="113"/>
      <c r="J51" s="113"/>
      <c r="K51" s="113"/>
      <c r="L51" s="113"/>
      <c r="M51" s="113"/>
    </row>
    <row r="52" spans="1:13" x14ac:dyDescent="0.2">
      <c r="A52" s="86"/>
      <c r="B52" s="86"/>
      <c r="C52" s="86"/>
      <c r="D52" s="86"/>
      <c r="E52" s="86"/>
      <c r="F52" s="86"/>
      <c r="G52" s="86"/>
      <c r="H52" s="86"/>
      <c r="I52" s="86"/>
      <c r="J52" s="86"/>
      <c r="K52" s="86"/>
      <c r="L52" s="86"/>
      <c r="M52" s="86"/>
    </row>
    <row r="53" spans="1:13" x14ac:dyDescent="0.2">
      <c r="A53" s="86"/>
      <c r="B53" s="86"/>
      <c r="C53" s="86"/>
      <c r="D53" s="86"/>
      <c r="E53" s="86"/>
      <c r="F53" s="86"/>
      <c r="G53" s="86"/>
      <c r="H53" s="86"/>
      <c r="I53" s="86"/>
      <c r="J53" s="86"/>
      <c r="K53" s="86"/>
      <c r="L53" s="86"/>
      <c r="M53" s="86"/>
    </row>
    <row r="54" spans="1:13" x14ac:dyDescent="0.2">
      <c r="B54" s="86"/>
      <c r="C54" s="86"/>
      <c r="D54" s="86"/>
      <c r="E54" s="86"/>
      <c r="F54" s="86"/>
      <c r="G54" s="86"/>
      <c r="H54" s="86"/>
      <c r="I54" s="86"/>
      <c r="J54" s="86"/>
      <c r="K54" s="86"/>
      <c r="L54" s="86"/>
      <c r="M54" s="86"/>
    </row>
    <row r="55" spans="1:13" x14ac:dyDescent="0.2">
      <c r="B55" s="86"/>
      <c r="C55" s="86"/>
      <c r="D55" s="86"/>
      <c r="E55" s="86"/>
      <c r="F55" s="86"/>
      <c r="G55" s="86"/>
      <c r="H55" s="86"/>
      <c r="I55" s="86"/>
      <c r="J55" s="86"/>
      <c r="K55" s="86"/>
      <c r="L55" s="86"/>
      <c r="M55" s="86"/>
    </row>
    <row r="56" spans="1:13" x14ac:dyDescent="0.2">
      <c r="B56" s="86"/>
      <c r="C56" s="86"/>
      <c r="D56" s="86"/>
      <c r="E56" s="86"/>
      <c r="F56" s="86"/>
      <c r="G56" s="86"/>
      <c r="H56" s="86"/>
      <c r="I56" s="86"/>
      <c r="J56" s="86"/>
      <c r="K56" s="86"/>
      <c r="L56" s="86"/>
      <c r="M56" s="86"/>
    </row>
    <row r="57" spans="1:13" x14ac:dyDescent="0.2">
      <c r="B57" s="86"/>
      <c r="C57" s="86"/>
      <c r="D57" s="86"/>
      <c r="E57" s="86"/>
      <c r="F57" s="86"/>
      <c r="G57" s="86"/>
      <c r="H57" s="86"/>
      <c r="I57" s="86"/>
      <c r="J57" s="86"/>
      <c r="K57" s="86"/>
      <c r="L57" s="86"/>
      <c r="M57" s="86"/>
    </row>
    <row r="58" spans="1:13" x14ac:dyDescent="0.2">
      <c r="B58" s="86"/>
      <c r="C58" s="86"/>
      <c r="D58" s="86"/>
      <c r="E58" s="86"/>
      <c r="F58" s="86"/>
      <c r="G58" s="86"/>
      <c r="H58" s="86"/>
      <c r="I58" s="86"/>
      <c r="J58" s="86"/>
      <c r="K58" s="86"/>
      <c r="L58" s="86"/>
      <c r="M58" s="86"/>
    </row>
    <row r="59" spans="1:13" x14ac:dyDescent="0.2">
      <c r="B59" s="86"/>
      <c r="C59" s="86"/>
      <c r="D59" s="86"/>
      <c r="E59" s="86"/>
      <c r="F59" s="86"/>
      <c r="G59" s="86"/>
      <c r="H59" s="86"/>
      <c r="I59" s="86"/>
      <c r="J59" s="86"/>
      <c r="K59" s="86"/>
      <c r="L59" s="86"/>
      <c r="M59" s="86"/>
    </row>
    <row r="60" spans="1:13" x14ac:dyDescent="0.2">
      <c r="B60" s="86"/>
      <c r="C60" s="86"/>
      <c r="D60" s="86"/>
      <c r="E60" s="86"/>
      <c r="F60" s="86"/>
      <c r="G60" s="86"/>
      <c r="H60" s="86"/>
      <c r="I60" s="86"/>
      <c r="J60" s="86"/>
      <c r="K60" s="86"/>
      <c r="L60" s="86"/>
      <c r="M60" s="86"/>
    </row>
    <row r="61" spans="1:13" x14ac:dyDescent="0.2">
      <c r="B61" s="86"/>
      <c r="C61" s="86"/>
      <c r="D61" s="86"/>
      <c r="E61" s="86"/>
      <c r="F61" s="86"/>
      <c r="G61" s="86"/>
      <c r="H61" s="86"/>
      <c r="I61" s="86"/>
      <c r="J61" s="86"/>
      <c r="K61" s="86"/>
      <c r="L61" s="86"/>
      <c r="M61" s="86"/>
    </row>
    <row r="62" spans="1:13" x14ac:dyDescent="0.2">
      <c r="B62" s="86"/>
      <c r="C62" s="86"/>
      <c r="D62" s="86"/>
      <c r="E62" s="86"/>
      <c r="F62" s="86"/>
      <c r="G62" s="86"/>
      <c r="H62" s="86"/>
      <c r="I62" s="86"/>
      <c r="J62" s="86"/>
      <c r="K62" s="86"/>
      <c r="L62" s="86"/>
      <c r="M62" s="86"/>
    </row>
  </sheetData>
  <mergeCells count="4">
    <mergeCell ref="Q29:Q31"/>
    <mergeCell ref="N29:N31"/>
    <mergeCell ref="O29:O31"/>
    <mergeCell ref="P29:P3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B22" sqref="B22"/>
    </sheetView>
  </sheetViews>
  <sheetFormatPr baseColWidth="10" defaultRowHeight="15" x14ac:dyDescent="0.25"/>
  <cols>
    <col min="1" max="1" width="3.5703125" customWidth="1"/>
    <col min="2" max="2" width="112.7109375" customWidth="1"/>
    <col min="3" max="4" width="6" customWidth="1"/>
    <col min="5" max="5" width="24.42578125" customWidth="1"/>
  </cols>
  <sheetData>
    <row r="1" spans="1:6" x14ac:dyDescent="0.25">
      <c r="A1" s="39"/>
      <c r="B1" s="39"/>
      <c r="C1" s="39"/>
      <c r="D1" s="39"/>
    </row>
    <row r="2" spans="1:6" x14ac:dyDescent="0.25">
      <c r="A2" s="39"/>
      <c r="B2" s="49" t="s">
        <v>158</v>
      </c>
      <c r="C2" s="39"/>
      <c r="D2" s="39"/>
    </row>
    <row r="3" spans="1:6" x14ac:dyDescent="0.25">
      <c r="A3" s="39"/>
      <c r="B3" s="39"/>
      <c r="C3" s="39"/>
      <c r="D3" s="39"/>
    </row>
    <row r="4" spans="1:6" x14ac:dyDescent="0.25">
      <c r="A4" s="39"/>
      <c r="B4" s="39"/>
      <c r="C4" s="39"/>
      <c r="D4" s="39"/>
    </row>
    <row r="5" spans="1:6" x14ac:dyDescent="0.25">
      <c r="A5" s="39"/>
      <c r="B5" s="39"/>
      <c r="C5" s="39"/>
      <c r="D5" s="39"/>
      <c r="F5" t="s">
        <v>77</v>
      </c>
    </row>
    <row r="6" spans="1:6" x14ac:dyDescent="0.25">
      <c r="A6" s="39"/>
      <c r="B6" s="39"/>
      <c r="C6" s="39"/>
      <c r="D6" s="39"/>
      <c r="E6" t="s">
        <v>72</v>
      </c>
      <c r="F6" s="81">
        <v>7.0119220009323196E-3</v>
      </c>
    </row>
    <row r="7" spans="1:6" x14ac:dyDescent="0.25">
      <c r="A7" s="39"/>
      <c r="B7" s="39"/>
      <c r="C7" s="39"/>
      <c r="D7" s="39"/>
      <c r="E7" t="s">
        <v>73</v>
      </c>
      <c r="F7" s="81">
        <v>1.4769578899980618E-2</v>
      </c>
    </row>
    <row r="8" spans="1:6" x14ac:dyDescent="0.25">
      <c r="A8" s="39"/>
      <c r="B8" s="39"/>
      <c r="C8" s="39"/>
      <c r="D8" s="39"/>
      <c r="E8" t="s">
        <v>74</v>
      </c>
      <c r="F8" s="81">
        <v>3.8165298455505967E-2</v>
      </c>
    </row>
    <row r="9" spans="1:6" x14ac:dyDescent="0.25">
      <c r="A9" s="39"/>
      <c r="B9" s="39"/>
      <c r="C9" s="39"/>
      <c r="D9" s="39"/>
      <c r="E9" s="82" t="s">
        <v>97</v>
      </c>
      <c r="F9" s="81">
        <v>0.10004944019274099</v>
      </c>
    </row>
    <row r="10" spans="1:6" x14ac:dyDescent="0.25">
      <c r="A10" s="39"/>
      <c r="B10" s="39"/>
      <c r="C10" s="39"/>
      <c r="D10" s="39"/>
      <c r="E10" s="82" t="s">
        <v>98</v>
      </c>
      <c r="F10" s="81">
        <v>0.27948150113877046</v>
      </c>
    </row>
    <row r="11" spans="1:6" x14ac:dyDescent="0.25">
      <c r="A11" s="39"/>
      <c r="B11" s="39"/>
      <c r="C11" s="39"/>
      <c r="D11" s="39"/>
      <c r="E11" t="s">
        <v>75</v>
      </c>
      <c r="F11" s="81">
        <v>0.3795309413315115</v>
      </c>
    </row>
    <row r="12" spans="1:6" x14ac:dyDescent="0.25">
      <c r="A12" s="39"/>
      <c r="B12" s="39"/>
      <c r="C12" s="39"/>
      <c r="D12" s="39"/>
      <c r="E12" s="82" t="s">
        <v>97</v>
      </c>
      <c r="F12" s="81">
        <v>0.32397170956404775</v>
      </c>
    </row>
    <row r="13" spans="1:6" x14ac:dyDescent="0.25">
      <c r="A13" s="39"/>
      <c r="B13" s="39"/>
      <c r="C13" s="39"/>
      <c r="D13" s="39"/>
      <c r="E13" s="82" t="s">
        <v>98</v>
      </c>
      <c r="F13" s="81">
        <v>0.21857092445260684</v>
      </c>
    </row>
    <row r="14" spans="1:6" x14ac:dyDescent="0.25">
      <c r="A14" s="39"/>
      <c r="B14" s="39"/>
      <c r="C14" s="39"/>
      <c r="D14" s="39"/>
      <c r="E14" t="s">
        <v>76</v>
      </c>
      <c r="F14" s="81">
        <v>0.54254263315140339</v>
      </c>
    </row>
    <row r="15" spans="1:6" x14ac:dyDescent="0.25">
      <c r="A15" s="39"/>
      <c r="B15" s="39"/>
      <c r="C15" s="39"/>
      <c r="D15" s="39"/>
    </row>
    <row r="16" spans="1:6" x14ac:dyDescent="0.25">
      <c r="A16" s="39"/>
      <c r="B16" s="39"/>
      <c r="C16" s="39"/>
      <c r="D16" s="39"/>
    </row>
    <row r="17" spans="1:6" x14ac:dyDescent="0.25">
      <c r="A17" s="39"/>
      <c r="B17" s="1" t="s">
        <v>78</v>
      </c>
      <c r="C17" s="39"/>
      <c r="D17" s="39"/>
    </row>
    <row r="18" spans="1:6" x14ac:dyDescent="0.25">
      <c r="A18" s="39"/>
      <c r="B18" s="67" t="s">
        <v>143</v>
      </c>
      <c r="C18" s="39"/>
    </row>
    <row r="19" spans="1:6" x14ac:dyDescent="0.25">
      <c r="A19" s="39"/>
      <c r="B19" s="39"/>
      <c r="C19" s="39"/>
      <c r="F19" s="81"/>
    </row>
    <row r="20" spans="1:6" x14ac:dyDescent="0.25">
      <c r="A20" s="39"/>
      <c r="B20" s="39"/>
      <c r="C20" s="39"/>
    </row>
    <row r="21" spans="1:6" x14ac:dyDescent="0.25">
      <c r="A21" s="39"/>
      <c r="B21" s="84"/>
      <c r="C21" s="39"/>
    </row>
    <row r="22" spans="1:6" x14ac:dyDescent="0.25">
      <c r="A22" s="39"/>
      <c r="C22" s="39"/>
    </row>
    <row r="23" spans="1:6" x14ac:dyDescent="0.25">
      <c r="A23" s="39"/>
      <c r="C23" s="39"/>
    </row>
    <row r="24" spans="1:6" x14ac:dyDescent="0.25">
      <c r="A24" s="39"/>
      <c r="C24" s="39"/>
      <c r="D24" s="39"/>
    </row>
    <row r="25" spans="1:6" x14ac:dyDescent="0.25">
      <c r="A25" s="39"/>
      <c r="C25" s="39"/>
      <c r="D25" s="39"/>
    </row>
    <row r="26" spans="1:6" x14ac:dyDescent="0.25">
      <c r="A26" s="39"/>
      <c r="C26" s="39"/>
      <c r="D26" s="39"/>
    </row>
    <row r="27" spans="1:6" x14ac:dyDescent="0.25">
      <c r="A27" s="39"/>
      <c r="C27" s="39"/>
      <c r="D27" s="39"/>
    </row>
    <row r="28" spans="1:6" x14ac:dyDescent="0.25">
      <c r="A28" s="39"/>
      <c r="C28" s="39"/>
      <c r="D28" s="39"/>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7"/>
  <sheetViews>
    <sheetView topLeftCell="A12" workbookViewId="0">
      <selection activeCell="B38" sqref="B38"/>
    </sheetView>
  </sheetViews>
  <sheetFormatPr baseColWidth="10" defaultRowHeight="15" x14ac:dyDescent="0.25"/>
  <cols>
    <col min="1" max="1" width="4.42578125" customWidth="1"/>
    <col min="2" max="2" width="43.28515625" customWidth="1"/>
  </cols>
  <sheetData>
    <row r="2" spans="1:10" ht="31.5" x14ac:dyDescent="0.25">
      <c r="D2" t="s">
        <v>100</v>
      </c>
      <c r="E2" s="40" t="s">
        <v>58</v>
      </c>
      <c r="F2" s="41" t="s">
        <v>59</v>
      </c>
      <c r="G2" s="42" t="s">
        <v>60</v>
      </c>
      <c r="H2" s="43" t="s">
        <v>145</v>
      </c>
      <c r="I2" s="44" t="s">
        <v>99</v>
      </c>
    </row>
    <row r="3" spans="1:10" x14ac:dyDescent="0.25">
      <c r="B3" s="45"/>
      <c r="C3" s="47" t="s">
        <v>57</v>
      </c>
      <c r="D3" s="47"/>
      <c r="E3" s="152">
        <v>55.236890657336076</v>
      </c>
      <c r="F3" s="152">
        <v>10.159620949693499</v>
      </c>
      <c r="G3" s="152">
        <v>22.405304999594541</v>
      </c>
      <c r="H3" s="152">
        <v>12.198183393375874</v>
      </c>
      <c r="I3" s="153">
        <v>20273</v>
      </c>
    </row>
    <row r="4" spans="1:10" x14ac:dyDescent="0.25">
      <c r="B4" s="45"/>
      <c r="C4" t="s">
        <v>14</v>
      </c>
      <c r="E4" s="152">
        <v>8.3799643926358396</v>
      </c>
      <c r="F4" s="152">
        <v>0</v>
      </c>
      <c r="G4" s="152">
        <v>48.157169711858842</v>
      </c>
      <c r="H4" s="152">
        <v>43.462865895505317</v>
      </c>
      <c r="I4" s="153">
        <v>1005</v>
      </c>
    </row>
    <row r="5" spans="1:10" x14ac:dyDescent="0.25">
      <c r="B5" s="45"/>
      <c r="C5" s="46" t="s">
        <v>146</v>
      </c>
      <c r="D5" s="46"/>
      <c r="E5" s="152">
        <v>80.059819615725601</v>
      </c>
      <c r="F5" s="152">
        <v>0</v>
      </c>
      <c r="G5" s="152">
        <v>18.431935921399933</v>
      </c>
      <c r="H5" s="152">
        <v>1.5082444628744678</v>
      </c>
      <c r="I5" s="153">
        <v>5943</v>
      </c>
    </row>
    <row r="6" spans="1:10" x14ac:dyDescent="0.25">
      <c r="B6" s="45"/>
      <c r="C6" s="73" t="s">
        <v>63</v>
      </c>
      <c r="D6" s="73"/>
      <c r="E6" s="152">
        <v>61.642304007029246</v>
      </c>
      <c r="F6" s="152">
        <v>1.0534802332215467</v>
      </c>
      <c r="G6" s="152">
        <v>20.083713355372623</v>
      </c>
      <c r="H6" s="152">
        <v>17.220502404376582</v>
      </c>
      <c r="I6" s="153">
        <v>8049</v>
      </c>
    </row>
    <row r="7" spans="1:10" x14ac:dyDescent="0.25">
      <c r="B7" s="45"/>
      <c r="C7" s="46" t="s">
        <v>62</v>
      </c>
      <c r="D7" s="46"/>
      <c r="E7" s="152">
        <v>49.488707151709399</v>
      </c>
      <c r="F7" s="152">
        <v>5.9817330648240237</v>
      </c>
      <c r="G7" s="152">
        <v>31.802021903499416</v>
      </c>
      <c r="H7" s="152">
        <v>12.727537879967162</v>
      </c>
      <c r="I7" s="153">
        <v>3662</v>
      </c>
    </row>
    <row r="8" spans="1:10" x14ac:dyDescent="0.25">
      <c r="B8" s="45"/>
      <c r="C8" s="46" t="s">
        <v>81</v>
      </c>
      <c r="D8" s="46"/>
      <c r="E8" s="152">
        <v>75.696659685840132</v>
      </c>
      <c r="F8" s="152">
        <v>0</v>
      </c>
      <c r="G8" s="152">
        <v>21.642335518162852</v>
      </c>
      <c r="H8" s="152">
        <v>2.661004795997016</v>
      </c>
      <c r="I8" s="153">
        <v>5733</v>
      </c>
    </row>
    <row r="9" spans="1:10" x14ac:dyDescent="0.25">
      <c r="B9" s="45"/>
      <c r="C9" t="s">
        <v>61</v>
      </c>
      <c r="E9" s="152">
        <v>54.84074015775262</v>
      </c>
      <c r="F9" s="152">
        <v>17.602731997199836</v>
      </c>
      <c r="G9" s="152">
        <v>21.763066590916505</v>
      </c>
      <c r="H9" s="152">
        <v>5.7934612541310369</v>
      </c>
      <c r="I9" s="153">
        <v>11219</v>
      </c>
    </row>
    <row r="11" spans="1:10" x14ac:dyDescent="0.25">
      <c r="A11" s="39"/>
      <c r="B11" s="39"/>
      <c r="C11" s="39"/>
      <c r="D11" s="39"/>
      <c r="E11" s="39"/>
      <c r="F11" s="39"/>
      <c r="G11" s="39"/>
      <c r="H11" s="39"/>
      <c r="I11" s="39"/>
      <c r="J11" s="39"/>
    </row>
    <row r="12" spans="1:10" x14ac:dyDescent="0.25">
      <c r="A12" s="39"/>
      <c r="B12" s="39"/>
      <c r="C12" s="39"/>
      <c r="D12" s="39"/>
      <c r="E12" s="39"/>
      <c r="F12" s="39"/>
      <c r="G12" s="39"/>
      <c r="H12" s="39"/>
      <c r="I12" s="39"/>
      <c r="J12" s="39"/>
    </row>
    <row r="13" spans="1:10" x14ac:dyDescent="0.25">
      <c r="A13" s="39"/>
      <c r="B13" s="39"/>
      <c r="C13" s="39"/>
      <c r="D13" s="39"/>
      <c r="E13" s="39"/>
      <c r="F13" s="39"/>
      <c r="G13" s="39"/>
      <c r="H13" s="39"/>
      <c r="I13" s="39"/>
      <c r="J13" s="39"/>
    </row>
    <row r="14" spans="1:10" x14ac:dyDescent="0.25">
      <c r="A14" s="39"/>
      <c r="B14" s="49" t="s">
        <v>160</v>
      </c>
      <c r="C14" s="39"/>
      <c r="D14" s="39"/>
      <c r="E14" s="39"/>
      <c r="F14" s="39"/>
      <c r="G14" s="39"/>
      <c r="H14" s="39"/>
      <c r="I14" s="39"/>
      <c r="J14" s="39"/>
    </row>
    <row r="15" spans="1:10" x14ac:dyDescent="0.25">
      <c r="A15" s="39"/>
      <c r="B15" s="39"/>
      <c r="C15" s="39"/>
      <c r="D15" s="39"/>
      <c r="E15" s="39"/>
      <c r="F15" s="39"/>
      <c r="G15" s="39"/>
      <c r="H15" s="39"/>
      <c r="I15" s="39"/>
      <c r="J15" s="39"/>
    </row>
    <row r="16" spans="1:10" x14ac:dyDescent="0.25">
      <c r="A16" s="39"/>
      <c r="B16" s="39"/>
      <c r="C16" s="39"/>
      <c r="D16" s="39"/>
      <c r="E16" s="39"/>
      <c r="F16" s="39"/>
      <c r="G16" s="39"/>
      <c r="H16" s="39"/>
      <c r="I16" s="39"/>
      <c r="J16" s="39"/>
    </row>
    <row r="17" spans="1:10" x14ac:dyDescent="0.25">
      <c r="A17" s="39"/>
      <c r="B17" s="39"/>
      <c r="C17" s="39"/>
      <c r="D17" s="39"/>
      <c r="E17" s="39"/>
      <c r="F17" s="39"/>
      <c r="G17" s="39"/>
      <c r="H17" s="39"/>
      <c r="I17" s="39"/>
      <c r="J17" s="39"/>
    </row>
    <row r="18" spans="1:10" x14ac:dyDescent="0.25">
      <c r="A18" s="39"/>
      <c r="B18" s="39"/>
      <c r="C18" s="39"/>
      <c r="D18" s="39"/>
      <c r="E18" s="39"/>
      <c r="F18" s="39"/>
      <c r="G18" s="39"/>
      <c r="H18" s="39"/>
      <c r="I18" s="39"/>
      <c r="J18" s="39"/>
    </row>
    <row r="19" spans="1:10" x14ac:dyDescent="0.25">
      <c r="A19" s="39"/>
      <c r="B19" s="39"/>
      <c r="C19" s="39"/>
      <c r="D19" s="39"/>
      <c r="E19" s="39"/>
      <c r="F19" s="39"/>
      <c r="G19" s="39"/>
      <c r="H19" s="39"/>
      <c r="I19" s="39"/>
      <c r="J19" s="39"/>
    </row>
    <row r="20" spans="1:10" x14ac:dyDescent="0.25">
      <c r="A20" s="39"/>
      <c r="B20" s="39"/>
      <c r="C20" s="39"/>
      <c r="D20" s="39"/>
      <c r="E20" s="39"/>
      <c r="F20" s="39"/>
      <c r="G20" s="39"/>
      <c r="H20" s="39"/>
      <c r="I20" s="39"/>
      <c r="J20" s="39"/>
    </row>
    <row r="21" spans="1:10" x14ac:dyDescent="0.25">
      <c r="A21" s="39"/>
      <c r="B21" s="39"/>
      <c r="C21" s="39"/>
      <c r="D21" s="39"/>
      <c r="E21" s="39"/>
      <c r="F21" s="39"/>
      <c r="G21" s="39"/>
      <c r="H21" s="39"/>
      <c r="I21" s="39"/>
      <c r="J21" s="39"/>
    </row>
    <row r="22" spans="1:10" x14ac:dyDescent="0.25">
      <c r="A22" s="39"/>
      <c r="B22" s="39"/>
      <c r="C22" s="39"/>
      <c r="D22" s="39"/>
      <c r="E22" s="39"/>
      <c r="F22" s="39"/>
      <c r="G22" s="39"/>
      <c r="H22" s="39"/>
      <c r="I22" s="39"/>
      <c r="J22" s="39"/>
    </row>
    <row r="23" spans="1:10" x14ac:dyDescent="0.25">
      <c r="A23" s="39"/>
      <c r="B23" s="39"/>
      <c r="C23" s="39"/>
      <c r="D23" s="39"/>
      <c r="E23" s="39"/>
      <c r="F23" s="39"/>
      <c r="G23" s="39"/>
      <c r="H23" s="39"/>
      <c r="I23" s="39"/>
      <c r="J23" s="39"/>
    </row>
    <row r="24" spans="1:10" x14ac:dyDescent="0.25">
      <c r="A24" s="39"/>
      <c r="B24" s="39"/>
      <c r="C24" s="39"/>
      <c r="D24" s="39"/>
      <c r="E24" s="39"/>
      <c r="F24" s="39"/>
      <c r="G24" s="39"/>
      <c r="H24" s="39"/>
      <c r="I24" s="39"/>
      <c r="J24" s="39"/>
    </row>
    <row r="25" spans="1:10" x14ac:dyDescent="0.25">
      <c r="A25" s="39"/>
      <c r="B25" s="39"/>
      <c r="C25" s="39"/>
      <c r="D25" s="39"/>
      <c r="E25" s="39"/>
      <c r="F25" s="39"/>
      <c r="G25" s="39"/>
      <c r="H25" s="39"/>
      <c r="I25" s="39"/>
      <c r="J25" s="39"/>
    </row>
    <row r="26" spans="1:10" x14ac:dyDescent="0.25">
      <c r="A26" s="39"/>
      <c r="B26" s="39"/>
      <c r="C26" s="39"/>
      <c r="D26" s="39"/>
      <c r="E26" s="39"/>
      <c r="F26" s="39"/>
      <c r="G26" s="39"/>
      <c r="H26" s="39"/>
      <c r="I26" s="39"/>
      <c r="J26" s="39"/>
    </row>
    <row r="27" spans="1:10" x14ac:dyDescent="0.25">
      <c r="A27" s="39"/>
      <c r="B27" s="39"/>
      <c r="C27" s="39"/>
      <c r="D27" s="39"/>
      <c r="E27" s="39"/>
      <c r="F27" s="39"/>
      <c r="G27" s="39"/>
      <c r="H27" s="39"/>
      <c r="I27" s="39"/>
      <c r="J27" s="39"/>
    </row>
    <row r="28" spans="1:10" x14ac:dyDescent="0.25">
      <c r="A28" s="39"/>
      <c r="B28" s="39"/>
      <c r="C28" s="39"/>
      <c r="D28" s="39"/>
      <c r="E28" s="39"/>
      <c r="F28" s="39"/>
      <c r="G28" s="39"/>
      <c r="H28" s="39"/>
      <c r="I28" s="39"/>
      <c r="J28" s="39"/>
    </row>
    <row r="29" spans="1:10" x14ac:dyDescent="0.25">
      <c r="A29" s="39"/>
      <c r="B29" s="39"/>
      <c r="C29" s="39"/>
      <c r="D29" s="39"/>
      <c r="E29" s="39"/>
      <c r="F29" s="39"/>
      <c r="G29" s="39"/>
      <c r="H29" s="39"/>
      <c r="I29" s="39"/>
      <c r="J29" s="39"/>
    </row>
    <row r="30" spans="1:10" x14ac:dyDescent="0.25">
      <c r="A30" s="39"/>
      <c r="B30" s="39"/>
      <c r="C30" s="39"/>
      <c r="D30" s="39"/>
      <c r="E30" s="39"/>
      <c r="F30" s="39"/>
      <c r="G30" s="39"/>
      <c r="H30" s="39"/>
      <c r="I30" s="39"/>
      <c r="J30" s="39"/>
    </row>
    <row r="31" spans="1:10" x14ac:dyDescent="0.25">
      <c r="A31" s="39"/>
      <c r="B31" s="39"/>
      <c r="C31" s="39"/>
      <c r="D31" s="39"/>
      <c r="E31" s="39"/>
      <c r="F31" s="39"/>
      <c r="G31" s="39"/>
      <c r="H31" s="39"/>
      <c r="I31" s="39"/>
      <c r="J31" s="39"/>
    </row>
    <row r="32" spans="1:10" x14ac:dyDescent="0.25">
      <c r="A32" s="39"/>
      <c r="B32" s="39"/>
      <c r="C32" s="39"/>
      <c r="D32" s="39"/>
      <c r="E32" s="39"/>
      <c r="F32" s="39"/>
      <c r="G32" s="39"/>
      <c r="H32" s="39"/>
      <c r="I32" s="39"/>
      <c r="J32" s="39"/>
    </row>
    <row r="33" spans="1:10" ht="48" customHeight="1" x14ac:dyDescent="0.25">
      <c r="A33" s="39"/>
      <c r="B33" s="196" t="s">
        <v>141</v>
      </c>
      <c r="C33" s="196"/>
      <c r="D33" s="196"/>
      <c r="E33" s="196"/>
      <c r="F33" s="196"/>
      <c r="G33" s="196"/>
      <c r="H33" s="196"/>
      <c r="I33" s="196"/>
      <c r="J33" s="142"/>
    </row>
    <row r="34" spans="1:10" x14ac:dyDescent="0.25">
      <c r="A34" s="39"/>
      <c r="B34" s="39" t="s">
        <v>64</v>
      </c>
      <c r="C34" s="39"/>
      <c r="D34" s="39"/>
      <c r="E34" s="39"/>
      <c r="F34" s="39"/>
      <c r="G34" s="39"/>
      <c r="H34" s="39"/>
      <c r="I34" s="39"/>
      <c r="J34" s="39"/>
    </row>
    <row r="35" spans="1:10" x14ac:dyDescent="0.25">
      <c r="A35" s="39"/>
      <c r="B35" s="67" t="s">
        <v>143</v>
      </c>
      <c r="C35" s="39"/>
      <c r="D35" s="39"/>
      <c r="E35" s="39"/>
      <c r="F35" s="39"/>
      <c r="G35" s="39"/>
      <c r="H35" s="39"/>
      <c r="I35" s="39"/>
      <c r="J35" s="39"/>
    </row>
    <row r="36" spans="1:10" x14ac:dyDescent="0.25">
      <c r="A36" s="39"/>
      <c r="B36" s="39"/>
      <c r="C36" s="39"/>
      <c r="D36" s="39"/>
      <c r="E36" s="39"/>
      <c r="F36" s="39"/>
      <c r="G36" s="39"/>
      <c r="H36" s="39"/>
      <c r="I36" s="39"/>
      <c r="J36" s="39"/>
    </row>
    <row r="37" spans="1:10" x14ac:dyDescent="0.25">
      <c r="A37" s="39"/>
      <c r="B37" s="39"/>
      <c r="C37" s="39"/>
      <c r="D37" s="39"/>
      <c r="E37" s="39"/>
      <c r="F37" s="39"/>
      <c r="G37" s="39"/>
      <c r="H37" s="39"/>
      <c r="I37" s="39"/>
      <c r="J37" s="39"/>
    </row>
  </sheetData>
  <mergeCells count="1">
    <mergeCell ref="B33:I3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A21" workbookViewId="0">
      <selection activeCell="A2" sqref="A2"/>
    </sheetView>
  </sheetViews>
  <sheetFormatPr baseColWidth="10" defaultRowHeight="15" x14ac:dyDescent="0.25"/>
  <cols>
    <col min="1" max="1" width="8" customWidth="1"/>
    <col min="2" max="2" width="14.5703125" customWidth="1"/>
    <col min="10" max="10" width="10" customWidth="1"/>
    <col min="11" max="11" width="17.5703125" customWidth="1"/>
  </cols>
  <sheetData>
    <row r="1" spans="1:14" x14ac:dyDescent="0.25">
      <c r="A1" s="39"/>
      <c r="B1" s="39"/>
      <c r="C1" s="39"/>
      <c r="D1" s="39"/>
      <c r="E1" s="39"/>
      <c r="F1" s="39"/>
      <c r="G1" s="39"/>
      <c r="H1" s="39"/>
      <c r="I1" s="39"/>
      <c r="J1" s="39"/>
    </row>
    <row r="2" spans="1:14" ht="28.5" customHeight="1" x14ac:dyDescent="0.25">
      <c r="A2" s="39"/>
      <c r="B2" s="197" t="s">
        <v>155</v>
      </c>
      <c r="C2" s="197"/>
      <c r="D2" s="197"/>
      <c r="E2" s="197"/>
      <c r="F2" s="197"/>
      <c r="G2" s="197"/>
      <c r="H2" s="197"/>
      <c r="I2" s="197"/>
      <c r="J2" s="39"/>
    </row>
    <row r="3" spans="1:14" x14ac:dyDescent="0.25">
      <c r="A3" s="39"/>
      <c r="B3" s="39"/>
      <c r="C3" s="39"/>
      <c r="D3" s="39"/>
      <c r="E3" s="39"/>
      <c r="F3" s="39"/>
      <c r="G3" s="39"/>
      <c r="H3" s="39"/>
      <c r="I3" s="39"/>
      <c r="J3" s="39"/>
      <c r="L3" s="47" t="s">
        <v>123</v>
      </c>
      <c r="M3" s="47" t="s">
        <v>66</v>
      </c>
      <c r="N3" t="s">
        <v>124</v>
      </c>
    </row>
    <row r="4" spans="1:14" x14ac:dyDescent="0.25">
      <c r="A4" s="39"/>
      <c r="B4" s="39"/>
      <c r="C4" s="39"/>
      <c r="D4" s="39"/>
      <c r="E4" s="39"/>
      <c r="F4" s="39"/>
      <c r="G4" s="39"/>
      <c r="H4" s="39"/>
      <c r="I4" s="39"/>
      <c r="J4" s="39"/>
      <c r="K4" t="s">
        <v>161</v>
      </c>
      <c r="L4" s="138">
        <v>244.12100000000001</v>
      </c>
      <c r="M4" s="138">
        <v>20.619022999999999</v>
      </c>
      <c r="N4" s="138">
        <v>264.74002300000001</v>
      </c>
    </row>
    <row r="5" spans="1:14" x14ac:dyDescent="0.25">
      <c r="A5" s="39"/>
      <c r="B5" s="39"/>
      <c r="C5" s="39"/>
      <c r="D5" s="39"/>
      <c r="E5" s="39"/>
      <c r="F5" s="39"/>
      <c r="G5" s="39"/>
      <c r="H5" s="39"/>
      <c r="I5" s="39"/>
      <c r="J5" s="39"/>
      <c r="K5" t="s">
        <v>125</v>
      </c>
      <c r="L5" s="138">
        <v>320.55399999999997</v>
      </c>
      <c r="M5" s="138">
        <v>852.15036100000032</v>
      </c>
      <c r="N5" s="138">
        <v>1172.7043610000003</v>
      </c>
    </row>
    <row r="6" spans="1:14" x14ac:dyDescent="0.25">
      <c r="A6" s="39"/>
      <c r="B6" s="39"/>
      <c r="C6" s="39"/>
      <c r="D6" s="39"/>
      <c r="E6" s="39"/>
      <c r="F6" s="39"/>
      <c r="G6" s="39"/>
      <c r="H6" s="39"/>
      <c r="I6" s="39"/>
      <c r="J6" s="39"/>
      <c r="K6" t="s">
        <v>126</v>
      </c>
      <c r="L6" s="138">
        <v>328.96100000000001</v>
      </c>
      <c r="M6" s="138">
        <v>987.60807100000022</v>
      </c>
      <c r="N6" s="138">
        <v>1316.5690710000001</v>
      </c>
    </row>
    <row r="7" spans="1:14" x14ac:dyDescent="0.25">
      <c r="A7" s="39"/>
      <c r="B7" s="39"/>
      <c r="C7" s="39"/>
      <c r="D7" s="39"/>
      <c r="E7" s="39"/>
      <c r="F7" s="39"/>
      <c r="G7" s="39"/>
      <c r="H7" s="39"/>
      <c r="I7" s="39"/>
      <c r="J7" s="39"/>
      <c r="K7" t="s">
        <v>127</v>
      </c>
      <c r="L7" s="138">
        <v>516.10599999999999</v>
      </c>
      <c r="M7" s="138">
        <v>814.94668600000011</v>
      </c>
      <c r="N7" s="138">
        <v>1331.0526860000002</v>
      </c>
    </row>
    <row r="8" spans="1:14" x14ac:dyDescent="0.25">
      <c r="A8" s="39"/>
      <c r="B8" s="39"/>
      <c r="C8" s="39"/>
      <c r="D8" s="39"/>
      <c r="E8" s="39"/>
      <c r="F8" s="39"/>
      <c r="G8" s="39"/>
      <c r="H8" s="39"/>
      <c r="I8" s="39"/>
      <c r="J8" s="39"/>
      <c r="K8" t="s">
        <v>128</v>
      </c>
      <c r="L8" s="138">
        <v>300.80399999999997</v>
      </c>
      <c r="M8" s="138">
        <v>1057.7032790000001</v>
      </c>
      <c r="N8" s="138">
        <v>1358.5072790000002</v>
      </c>
    </row>
    <row r="9" spans="1:14" x14ac:dyDescent="0.25">
      <c r="A9" s="39"/>
      <c r="B9" s="39"/>
      <c r="C9" s="39"/>
      <c r="D9" s="39"/>
      <c r="E9" s="39"/>
      <c r="F9" s="39"/>
      <c r="G9" s="39"/>
      <c r="H9" s="39"/>
      <c r="I9" s="39"/>
      <c r="J9" s="39"/>
      <c r="K9" t="s">
        <v>129</v>
      </c>
      <c r="L9" s="138">
        <v>686.28200000000004</v>
      </c>
      <c r="M9" s="138">
        <v>1040.6422230000005</v>
      </c>
      <c r="N9" s="138">
        <v>1726.9242230000007</v>
      </c>
    </row>
    <row r="10" spans="1:14" x14ac:dyDescent="0.25">
      <c r="A10" s="39"/>
      <c r="B10" s="39"/>
      <c r="C10" s="39"/>
      <c r="D10" s="39"/>
      <c r="E10" s="39"/>
      <c r="F10" s="39"/>
      <c r="G10" s="39"/>
      <c r="H10" s="39"/>
      <c r="I10" s="39"/>
      <c r="J10" s="39"/>
      <c r="K10" t="s">
        <v>130</v>
      </c>
      <c r="L10" s="138">
        <v>720.923</v>
      </c>
      <c r="M10" s="138">
        <v>1082.0033039999992</v>
      </c>
      <c r="N10" s="138">
        <v>1802.9263039999992</v>
      </c>
    </row>
    <row r="11" spans="1:14" x14ac:dyDescent="0.25">
      <c r="A11" s="39"/>
      <c r="B11" s="39"/>
      <c r="C11" s="39"/>
      <c r="D11" s="39"/>
      <c r="E11" s="39"/>
      <c r="F11" s="39"/>
      <c r="G11" s="39"/>
      <c r="H11" s="39"/>
      <c r="I11" s="39"/>
      <c r="J11" s="39"/>
      <c r="K11" t="s">
        <v>131</v>
      </c>
      <c r="L11" s="138">
        <v>992.38099999999997</v>
      </c>
      <c r="M11" s="138">
        <v>1009.1071039999997</v>
      </c>
      <c r="N11" s="138">
        <v>2001.4881039999998</v>
      </c>
    </row>
    <row r="12" spans="1:14" x14ac:dyDescent="0.25">
      <c r="A12" s="39"/>
      <c r="B12" s="39"/>
      <c r="C12" s="39"/>
      <c r="D12" s="39"/>
      <c r="E12" s="39"/>
      <c r="F12" s="39"/>
      <c r="G12" s="39"/>
      <c r="H12" s="39"/>
      <c r="I12" s="39"/>
      <c r="J12" s="39"/>
      <c r="K12" t="s">
        <v>132</v>
      </c>
      <c r="L12" s="138">
        <v>878.21900000000005</v>
      </c>
      <c r="M12" s="138">
        <v>1447.8249510000005</v>
      </c>
      <c r="N12" s="138">
        <v>2326.0439510000006</v>
      </c>
    </row>
    <row r="13" spans="1:14" x14ac:dyDescent="0.25">
      <c r="A13" s="39"/>
      <c r="B13" s="39"/>
      <c r="C13" s="39"/>
      <c r="D13" s="39"/>
      <c r="E13" s="39"/>
      <c r="F13" s="39"/>
      <c r="G13" s="39"/>
      <c r="H13" s="39"/>
      <c r="I13" s="39"/>
      <c r="J13" s="39"/>
      <c r="K13" t="s">
        <v>133</v>
      </c>
      <c r="L13" s="138">
        <v>1503.3320000000001</v>
      </c>
      <c r="M13" s="138">
        <v>1987.0320129999989</v>
      </c>
      <c r="N13" s="138">
        <v>3490.364012999999</v>
      </c>
    </row>
    <row r="14" spans="1:14" x14ac:dyDescent="0.25">
      <c r="A14" s="39"/>
      <c r="B14" s="39"/>
      <c r="C14" s="39"/>
      <c r="D14" s="39"/>
      <c r="E14" s="39"/>
      <c r="F14" s="39"/>
      <c r="G14" s="39"/>
      <c r="H14" s="39"/>
      <c r="I14" s="39"/>
      <c r="J14" s="39"/>
      <c r="K14" t="s">
        <v>134</v>
      </c>
      <c r="L14" s="138">
        <v>2393.7739999999999</v>
      </c>
      <c r="M14" s="138">
        <v>3396.5342939999973</v>
      </c>
      <c r="N14" s="138">
        <v>5790.3082939999977</v>
      </c>
    </row>
    <row r="15" spans="1:14" x14ac:dyDescent="0.25">
      <c r="A15" s="39"/>
      <c r="B15" s="39"/>
      <c r="C15" s="39"/>
      <c r="D15" s="39"/>
      <c r="E15" s="39"/>
      <c r="F15" s="39"/>
      <c r="G15" s="39"/>
      <c r="H15" s="39"/>
      <c r="I15" s="39"/>
      <c r="J15" s="39"/>
      <c r="K15" t="s">
        <v>135</v>
      </c>
      <c r="L15" s="138">
        <v>2321.0650000000001</v>
      </c>
      <c r="M15" s="138">
        <v>4690.6603609999947</v>
      </c>
      <c r="N15" s="138">
        <v>7011.7253609999952</v>
      </c>
    </row>
    <row r="16" spans="1:14" x14ac:dyDescent="0.25">
      <c r="A16" s="39"/>
      <c r="B16" s="39"/>
      <c r="C16" s="39"/>
      <c r="D16" s="39"/>
      <c r="E16" s="39"/>
      <c r="F16" s="39"/>
      <c r="G16" s="39"/>
      <c r="H16" s="39"/>
      <c r="I16" s="39"/>
      <c r="J16" s="39"/>
      <c r="K16" t="s">
        <v>136</v>
      </c>
      <c r="L16" s="138">
        <v>6432.1729999999998</v>
      </c>
      <c r="M16" s="138">
        <v>13369.550045999982</v>
      </c>
      <c r="N16" s="138">
        <v>19801.723045999981</v>
      </c>
    </row>
    <row r="17" spans="1:10" x14ac:dyDescent="0.25">
      <c r="A17" s="39"/>
      <c r="B17" s="39"/>
      <c r="C17" s="39"/>
      <c r="D17" s="39"/>
      <c r="E17" s="39"/>
      <c r="F17" s="39"/>
      <c r="G17" s="39"/>
      <c r="H17" s="39"/>
      <c r="I17" s="39"/>
      <c r="J17" s="39"/>
    </row>
    <row r="18" spans="1:10" x14ac:dyDescent="0.25">
      <c r="A18" s="39"/>
      <c r="B18" s="39"/>
      <c r="C18" s="39"/>
      <c r="D18" s="39"/>
      <c r="E18" s="39"/>
      <c r="F18" s="39"/>
      <c r="G18" s="39"/>
      <c r="H18" s="39"/>
      <c r="I18" s="39"/>
      <c r="J18" s="39"/>
    </row>
    <row r="19" spans="1:10" x14ac:dyDescent="0.25">
      <c r="A19" s="39"/>
      <c r="B19" s="39"/>
      <c r="C19" s="39"/>
      <c r="D19" s="39"/>
      <c r="E19" s="39"/>
      <c r="F19" s="39"/>
      <c r="G19" s="39"/>
      <c r="H19" s="39"/>
      <c r="I19" s="39"/>
      <c r="J19" s="39"/>
    </row>
    <row r="20" spans="1:10" x14ac:dyDescent="0.25">
      <c r="A20" s="39"/>
      <c r="B20" s="39"/>
      <c r="C20" s="39"/>
      <c r="D20" s="39"/>
      <c r="E20" s="39"/>
      <c r="F20" s="39"/>
      <c r="G20" s="39"/>
      <c r="H20" s="39"/>
      <c r="I20" s="39"/>
      <c r="J20" s="39"/>
    </row>
    <row r="21" spans="1:10" x14ac:dyDescent="0.25">
      <c r="A21" s="39"/>
      <c r="B21" s="67" t="s">
        <v>137</v>
      </c>
      <c r="C21" s="39"/>
      <c r="D21" s="39"/>
      <c r="E21" s="39"/>
      <c r="F21" s="39"/>
      <c r="G21" s="39"/>
      <c r="H21" s="39"/>
      <c r="I21" s="39"/>
      <c r="J21" s="39"/>
    </row>
    <row r="22" spans="1:10" x14ac:dyDescent="0.25">
      <c r="A22" s="39"/>
      <c r="B22" s="67" t="s">
        <v>143</v>
      </c>
      <c r="C22" s="39"/>
      <c r="D22" s="39"/>
      <c r="E22" s="39"/>
      <c r="F22" s="39"/>
      <c r="G22" s="39"/>
      <c r="H22" s="39"/>
      <c r="I22" s="39"/>
      <c r="J22" s="39"/>
    </row>
    <row r="23" spans="1:10" x14ac:dyDescent="0.25">
      <c r="A23" s="39"/>
      <c r="B23" s="67" t="s">
        <v>17</v>
      </c>
      <c r="C23" s="39"/>
      <c r="D23" s="39"/>
      <c r="E23" s="39"/>
      <c r="F23" s="39"/>
      <c r="G23" s="39"/>
      <c r="H23" s="39"/>
      <c r="I23" s="39"/>
      <c r="J23" s="39"/>
    </row>
    <row r="24" spans="1:10" x14ac:dyDescent="0.25">
      <c r="A24" s="39"/>
      <c r="B24" s="67" t="s">
        <v>142</v>
      </c>
      <c r="C24" s="39"/>
      <c r="D24" s="39"/>
      <c r="E24" s="39"/>
      <c r="F24" s="39"/>
      <c r="G24" s="39"/>
      <c r="H24" s="39"/>
      <c r="I24" s="39"/>
      <c r="J24" s="39"/>
    </row>
    <row r="25" spans="1:10" x14ac:dyDescent="0.25">
      <c r="A25" s="39"/>
      <c r="B25" s="39"/>
      <c r="C25" s="39"/>
      <c r="D25" s="39"/>
      <c r="E25" s="39"/>
      <c r="F25" s="39"/>
      <c r="G25" s="39"/>
      <c r="H25" s="39"/>
      <c r="I25" s="39"/>
      <c r="J25" s="39"/>
    </row>
    <row r="26" spans="1:10" x14ac:dyDescent="0.25">
      <c r="A26" s="39"/>
      <c r="B26" s="39"/>
      <c r="C26" s="39"/>
      <c r="D26" s="39"/>
      <c r="E26" s="39"/>
      <c r="F26" s="39"/>
      <c r="G26" s="39"/>
      <c r="H26" s="39"/>
      <c r="I26" s="39"/>
      <c r="J26" s="39"/>
    </row>
  </sheetData>
  <mergeCells count="1">
    <mergeCell ref="B2:I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Tableau 1</vt:lpstr>
      <vt:lpstr>Tableau 2</vt:lpstr>
      <vt:lpstr>Tableau 3</vt:lpstr>
      <vt:lpstr>Tableau 4</vt:lpstr>
      <vt:lpstr>Graphique 1</vt:lpstr>
      <vt:lpstr>Graphique 2</vt:lpstr>
      <vt:lpstr>Graphique 3</vt:lpstr>
      <vt:lpstr>Graphique 4</vt:lpstr>
      <vt:lpstr>Graphique 5</vt:lpstr>
      <vt:lpstr>Graphique 6</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Modifications additionnelles</cp:lastModifiedBy>
  <dcterms:created xsi:type="dcterms:W3CDTF">2016-10-11T14:57:06Z</dcterms:created>
  <dcterms:modified xsi:type="dcterms:W3CDTF">2017-12-27T10:21:32Z</dcterms:modified>
</cp:coreProperties>
</file>